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defaultThemeVersion="166925"/>
  <mc:AlternateContent xmlns:mc="http://schemas.openxmlformats.org/markup-compatibility/2006">
    <mc:Choice Requires="x15">
      <x15ac:absPath xmlns:x15ac="http://schemas.microsoft.com/office/spreadsheetml/2010/11/ac" url="/Users/johnwilson/Desktop/"/>
    </mc:Choice>
  </mc:AlternateContent>
  <xr:revisionPtr revIDLastSave="0" documentId="13_ncr:1_{3E00F706-57D2-6149-8D2B-1DB001796211}" xr6:coauthVersionLast="47" xr6:coauthVersionMax="47" xr10:uidLastSave="{00000000-0000-0000-0000-000000000000}"/>
  <bookViews>
    <workbookView xWindow="0" yWindow="740" windowWidth="19420" windowHeight="10300" xr2:uid="{87A50AA7-D2D7-410E-9512-A80A22E53C9B}"/>
  </bookViews>
  <sheets>
    <sheet name="Sheet1" sheetId="1" r:id="rId1"/>
  </sheets>
  <definedNames>
    <definedName name="_xlnm._FilterDatabase" localSheetId="0" hidden="1">Sheet1!$I$1:$I$424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68" i="1" l="1"/>
  <c r="F468" i="1"/>
  <c r="G468" i="1"/>
  <c r="H468" i="1"/>
  <c r="I468" i="1"/>
  <c r="E450" i="1"/>
  <c r="F450" i="1"/>
  <c r="G450" i="1" s="1"/>
  <c r="H450" i="1"/>
  <c r="E451" i="1"/>
  <c r="F451" i="1"/>
  <c r="G451" i="1" s="1"/>
  <c r="H451" i="1"/>
  <c r="E452" i="1"/>
  <c r="F452" i="1"/>
  <c r="G452" i="1"/>
  <c r="H452" i="1"/>
  <c r="E453" i="1"/>
  <c r="F453" i="1"/>
  <c r="G453" i="1" s="1"/>
  <c r="H453" i="1"/>
  <c r="E454" i="1"/>
  <c r="F454" i="1"/>
  <c r="G454" i="1" s="1"/>
  <c r="H454" i="1"/>
  <c r="E455" i="1"/>
  <c r="F455" i="1"/>
  <c r="G455" i="1" s="1"/>
  <c r="H455" i="1"/>
  <c r="E456" i="1"/>
  <c r="F456" i="1"/>
  <c r="G456" i="1"/>
  <c r="H456" i="1"/>
  <c r="E457" i="1"/>
  <c r="F457" i="1"/>
  <c r="G457" i="1" s="1"/>
  <c r="H457" i="1"/>
  <c r="E458" i="1"/>
  <c r="F458" i="1"/>
  <c r="G458" i="1"/>
  <c r="H458" i="1"/>
  <c r="E459" i="1"/>
  <c r="F459" i="1"/>
  <c r="G459" i="1" s="1"/>
  <c r="H459" i="1"/>
  <c r="E460" i="1"/>
  <c r="F460" i="1"/>
  <c r="G460" i="1" s="1"/>
  <c r="H460" i="1"/>
  <c r="E461" i="1"/>
  <c r="F461" i="1"/>
  <c r="G461" i="1"/>
  <c r="H461" i="1"/>
  <c r="E462" i="1"/>
  <c r="F462" i="1"/>
  <c r="G462" i="1"/>
  <c r="H462" i="1"/>
  <c r="E463" i="1"/>
  <c r="F463" i="1"/>
  <c r="G463" i="1" s="1"/>
  <c r="H463" i="1"/>
  <c r="E464" i="1"/>
  <c r="F464" i="1"/>
  <c r="G464" i="1" s="1"/>
  <c r="H464" i="1"/>
  <c r="E465" i="1"/>
  <c r="F465" i="1"/>
  <c r="G465" i="1" s="1"/>
  <c r="H465" i="1"/>
  <c r="E466" i="1"/>
  <c r="F466" i="1"/>
  <c r="G466" i="1" s="1"/>
  <c r="H466" i="1"/>
  <c r="E467" i="1"/>
  <c r="F467" i="1"/>
  <c r="G467" i="1" s="1"/>
  <c r="H467" i="1"/>
  <c r="E469" i="1"/>
  <c r="F469" i="1"/>
  <c r="G469" i="1" s="1"/>
  <c r="H469" i="1"/>
  <c r="E470" i="1"/>
  <c r="F470" i="1"/>
  <c r="G470" i="1" s="1"/>
  <c r="H470" i="1"/>
  <c r="E471" i="1"/>
  <c r="F471" i="1"/>
  <c r="G471" i="1" s="1"/>
  <c r="H471" i="1"/>
  <c r="E472" i="1"/>
  <c r="F472" i="1"/>
  <c r="G472" i="1" s="1"/>
  <c r="H472" i="1"/>
  <c r="E473" i="1"/>
  <c r="F473" i="1"/>
  <c r="G473" i="1" s="1"/>
  <c r="H473" i="1"/>
  <c r="E474" i="1"/>
  <c r="F474" i="1"/>
  <c r="G474" i="1"/>
  <c r="H474" i="1"/>
  <c r="E475" i="1"/>
  <c r="F475" i="1"/>
  <c r="G475" i="1" s="1"/>
  <c r="I475" i="1" s="1"/>
  <c r="H475" i="1"/>
  <c r="E476" i="1"/>
  <c r="F476" i="1"/>
  <c r="G476" i="1" s="1"/>
  <c r="H476" i="1"/>
  <c r="E477" i="1"/>
  <c r="F477" i="1"/>
  <c r="G477" i="1"/>
  <c r="H477" i="1"/>
  <c r="E478" i="1"/>
  <c r="F478" i="1"/>
  <c r="G478" i="1" s="1"/>
  <c r="H478" i="1"/>
  <c r="E479" i="1"/>
  <c r="F479" i="1"/>
  <c r="G479" i="1" s="1"/>
  <c r="H479" i="1"/>
  <c r="E480" i="1"/>
  <c r="F480" i="1"/>
  <c r="G480" i="1" s="1"/>
  <c r="H480" i="1"/>
  <c r="E481" i="1"/>
  <c r="F481" i="1"/>
  <c r="G481" i="1" s="1"/>
  <c r="H481" i="1"/>
  <c r="E482" i="1"/>
  <c r="F482" i="1"/>
  <c r="G482" i="1" s="1"/>
  <c r="H482" i="1"/>
  <c r="E483" i="1"/>
  <c r="F483" i="1"/>
  <c r="G483" i="1"/>
  <c r="H483" i="1"/>
  <c r="E484" i="1"/>
  <c r="F484" i="1"/>
  <c r="G484" i="1"/>
  <c r="H484" i="1"/>
  <c r="I484" i="1" s="1"/>
  <c r="E485" i="1"/>
  <c r="F485" i="1"/>
  <c r="G485" i="1" s="1"/>
  <c r="H485" i="1"/>
  <c r="E486" i="1"/>
  <c r="F486" i="1"/>
  <c r="G486" i="1"/>
  <c r="H486" i="1"/>
  <c r="E487" i="1"/>
  <c r="F487" i="1"/>
  <c r="G487" i="1" s="1"/>
  <c r="H487" i="1"/>
  <c r="E488" i="1"/>
  <c r="F488" i="1"/>
  <c r="G488" i="1" s="1"/>
  <c r="H488" i="1"/>
  <c r="I483" i="1" l="1"/>
  <c r="I467" i="1"/>
  <c r="I456" i="1"/>
  <c r="I452" i="1"/>
  <c r="I488" i="1"/>
  <c r="I481" i="1"/>
  <c r="I451" i="1"/>
  <c r="I469" i="1"/>
  <c r="I464" i="1"/>
  <c r="I476" i="1"/>
  <c r="I486" i="1"/>
  <c r="I453" i="1"/>
  <c r="I485" i="1"/>
  <c r="I460" i="1"/>
  <c r="I470" i="1"/>
  <c r="I462" i="1"/>
  <c r="I471" i="1"/>
  <c r="I463" i="1"/>
  <c r="I477" i="1"/>
  <c r="I458" i="1"/>
  <c r="I479" i="1"/>
  <c r="I472" i="1"/>
  <c r="I461" i="1"/>
  <c r="I482" i="1"/>
  <c r="I454" i="1"/>
  <c r="I450" i="1"/>
  <c r="I474" i="1"/>
  <c r="I487" i="1"/>
  <c r="I466" i="1"/>
  <c r="I473" i="1"/>
  <c r="I459" i="1"/>
  <c r="I480" i="1"/>
  <c r="I465" i="1"/>
  <c r="I455" i="1"/>
  <c r="I478" i="1"/>
  <c r="I457" i="1"/>
  <c r="H380" i="1" l="1"/>
  <c r="H357" i="1"/>
  <c r="H200" i="1"/>
  <c r="H201" i="1"/>
  <c r="H449" i="1"/>
  <c r="F380" i="1"/>
  <c r="G380" i="1" s="1"/>
  <c r="F357" i="1"/>
  <c r="G357" i="1" s="1"/>
  <c r="F200" i="1"/>
  <c r="G200" i="1" s="1"/>
  <c r="F201" i="1"/>
  <c r="G201" i="1" s="1"/>
  <c r="F449" i="1"/>
  <c r="G449" i="1" s="1"/>
  <c r="E380" i="1"/>
  <c r="E357" i="1"/>
  <c r="E200" i="1"/>
  <c r="E201" i="1"/>
  <c r="E449" i="1"/>
  <c r="H14" i="1"/>
  <c r="H195" i="1"/>
  <c r="H196" i="1"/>
  <c r="F14" i="1"/>
  <c r="G14" i="1" s="1"/>
  <c r="I14" i="1" s="1"/>
  <c r="F195" i="1"/>
  <c r="G195" i="1" s="1"/>
  <c r="F196" i="1"/>
  <c r="G196" i="1" s="1"/>
  <c r="E14" i="1"/>
  <c r="E195" i="1"/>
  <c r="E196" i="1"/>
  <c r="H337" i="1"/>
  <c r="H143" i="1"/>
  <c r="H180" i="1"/>
  <c r="H19" i="1"/>
  <c r="H86" i="1"/>
  <c r="H243" i="1"/>
  <c r="F337" i="1"/>
  <c r="G337" i="1" s="1"/>
  <c r="F143" i="1"/>
  <c r="G143" i="1" s="1"/>
  <c r="F180" i="1"/>
  <c r="G180" i="1" s="1"/>
  <c r="F19" i="1"/>
  <c r="G19" i="1" s="1"/>
  <c r="F86" i="1"/>
  <c r="G86" i="1" s="1"/>
  <c r="F243" i="1"/>
  <c r="G243" i="1" s="1"/>
  <c r="E337" i="1"/>
  <c r="E143" i="1"/>
  <c r="E180" i="1"/>
  <c r="E19" i="1"/>
  <c r="E86" i="1"/>
  <c r="E243" i="1"/>
  <c r="I380" i="1" l="1"/>
  <c r="I337" i="1"/>
  <c r="I449" i="1"/>
  <c r="I201" i="1"/>
  <c r="I200" i="1"/>
  <c r="I196" i="1"/>
  <c r="I195" i="1"/>
  <c r="I357" i="1"/>
  <c r="I86" i="1"/>
  <c r="I243" i="1"/>
  <c r="I19" i="1"/>
  <c r="I180" i="1"/>
  <c r="I143" i="1"/>
  <c r="E386" i="1"/>
  <c r="F386" i="1"/>
  <c r="G386" i="1" s="1"/>
  <c r="H386" i="1"/>
  <c r="I386" i="1" l="1"/>
  <c r="H187" i="1"/>
  <c r="H188" i="1"/>
  <c r="H382" i="1"/>
  <c r="H406" i="1"/>
  <c r="H191" i="1"/>
  <c r="F187" i="1"/>
  <c r="G187" i="1" s="1"/>
  <c r="F188" i="1"/>
  <c r="G188" i="1" s="1"/>
  <c r="F382" i="1"/>
  <c r="G382" i="1" s="1"/>
  <c r="F406" i="1"/>
  <c r="G406" i="1" s="1"/>
  <c r="F191" i="1"/>
  <c r="G191" i="1" s="1"/>
  <c r="E187" i="1"/>
  <c r="E188" i="1"/>
  <c r="E382" i="1"/>
  <c r="E406" i="1"/>
  <c r="E191" i="1"/>
  <c r="E186" i="1"/>
  <c r="F186" i="1"/>
  <c r="G186" i="1" s="1"/>
  <c r="H186" i="1"/>
  <c r="I406" i="1" l="1"/>
  <c r="I188" i="1"/>
  <c r="I382" i="1"/>
  <c r="I191" i="1"/>
  <c r="I187" i="1"/>
  <c r="I186" i="1"/>
  <c r="H170" i="1"/>
  <c r="H16" i="1"/>
  <c r="H401" i="1"/>
  <c r="F170" i="1"/>
  <c r="G170" i="1" s="1"/>
  <c r="F16" i="1"/>
  <c r="G16" i="1" s="1"/>
  <c r="F401" i="1"/>
  <c r="G401" i="1" s="1"/>
  <c r="E170" i="1"/>
  <c r="E16" i="1"/>
  <c r="E401" i="1"/>
  <c r="I401" i="1" l="1"/>
  <c r="I16" i="1"/>
  <c r="I170" i="1"/>
  <c r="E425" i="1"/>
  <c r="F425" i="1"/>
  <c r="G425" i="1" s="1"/>
  <c r="H425" i="1"/>
  <c r="E424" i="1"/>
  <c r="F424" i="1"/>
  <c r="G424" i="1" s="1"/>
  <c r="H424" i="1"/>
  <c r="I425" i="1" l="1"/>
  <c r="I424" i="1"/>
  <c r="H229" i="1"/>
  <c r="F229" i="1"/>
  <c r="G229" i="1" s="1"/>
  <c r="E229" i="1"/>
  <c r="E227" i="1"/>
  <c r="I229" i="1" l="1"/>
  <c r="E440" i="1"/>
  <c r="F440" i="1"/>
  <c r="G440" i="1" s="1"/>
  <c r="H440" i="1"/>
  <c r="E172" i="1"/>
  <c r="F172" i="1"/>
  <c r="G172" i="1" s="1"/>
  <c r="H172" i="1"/>
  <c r="E343" i="1"/>
  <c r="F343" i="1"/>
  <c r="G343" i="1" s="1"/>
  <c r="H343" i="1"/>
  <c r="E173" i="1"/>
  <c r="F173" i="1"/>
  <c r="G173" i="1" s="1"/>
  <c r="H173" i="1"/>
  <c r="E365" i="1"/>
  <c r="F365" i="1"/>
  <c r="G365" i="1" s="1"/>
  <c r="H365" i="1"/>
  <c r="E174" i="1"/>
  <c r="F174" i="1"/>
  <c r="G174" i="1" s="1"/>
  <c r="H174" i="1"/>
  <c r="E396" i="1"/>
  <c r="F396" i="1"/>
  <c r="G396" i="1" s="1"/>
  <c r="H396" i="1"/>
  <c r="E157" i="1"/>
  <c r="F157" i="1"/>
  <c r="G157" i="1" s="1"/>
  <c r="H157" i="1"/>
  <c r="E279" i="1"/>
  <c r="F279" i="1"/>
  <c r="G279" i="1" s="1"/>
  <c r="H279" i="1"/>
  <c r="E341" i="1"/>
  <c r="F341" i="1"/>
  <c r="G341" i="1" s="1"/>
  <c r="H341" i="1"/>
  <c r="E329" i="1"/>
  <c r="F329" i="1"/>
  <c r="G329" i="1" s="1"/>
  <c r="H329" i="1"/>
  <c r="E330" i="1"/>
  <c r="F330" i="1"/>
  <c r="G330" i="1" s="1"/>
  <c r="H330" i="1"/>
  <c r="E244" i="1"/>
  <c r="F244" i="1"/>
  <c r="G244" i="1" s="1"/>
  <c r="H244" i="1"/>
  <c r="E169" i="1"/>
  <c r="F169" i="1"/>
  <c r="G169" i="1" s="1"/>
  <c r="H169" i="1"/>
  <c r="E300" i="1"/>
  <c r="F300" i="1"/>
  <c r="G300" i="1" s="1"/>
  <c r="H300" i="1"/>
  <c r="E342" i="1"/>
  <c r="F342" i="1"/>
  <c r="G342" i="1" s="1"/>
  <c r="H342" i="1"/>
  <c r="E12" i="1"/>
  <c r="F12" i="1"/>
  <c r="G12" i="1" s="1"/>
  <c r="H12" i="1"/>
  <c r="E29" i="1"/>
  <c r="F29" i="1"/>
  <c r="G29" i="1" s="1"/>
  <c r="H29" i="1"/>
  <c r="E289" i="1"/>
  <c r="F289" i="1"/>
  <c r="G289" i="1" s="1"/>
  <c r="H289" i="1"/>
  <c r="E175" i="1"/>
  <c r="F175" i="1"/>
  <c r="G175" i="1" s="1"/>
  <c r="H175" i="1"/>
  <c r="E67" i="1"/>
  <c r="F67" i="1"/>
  <c r="G67" i="1" s="1"/>
  <c r="H67" i="1"/>
  <c r="E293" i="1"/>
  <c r="F293" i="1"/>
  <c r="G293" i="1" s="1"/>
  <c r="H293" i="1"/>
  <c r="E313" i="1"/>
  <c r="F313" i="1"/>
  <c r="G313" i="1" s="1"/>
  <c r="H313" i="1"/>
  <c r="E58" i="1"/>
  <c r="F58" i="1"/>
  <c r="G58" i="1" s="1"/>
  <c r="H58" i="1"/>
  <c r="E103" i="1"/>
  <c r="F103" i="1"/>
  <c r="G103" i="1" s="1"/>
  <c r="H103" i="1"/>
  <c r="E5" i="1"/>
  <c r="F5" i="1"/>
  <c r="G5" i="1" s="1"/>
  <c r="H5" i="1"/>
  <c r="E192" i="1"/>
  <c r="F192" i="1"/>
  <c r="G192" i="1" s="1"/>
  <c r="H192" i="1"/>
  <c r="E213" i="1"/>
  <c r="F213" i="1"/>
  <c r="G213" i="1" s="1"/>
  <c r="H213" i="1"/>
  <c r="E260" i="1"/>
  <c r="F260" i="1"/>
  <c r="G260" i="1" s="1"/>
  <c r="H260" i="1"/>
  <c r="E176" i="1"/>
  <c r="F176" i="1"/>
  <c r="G176" i="1" s="1"/>
  <c r="H176" i="1"/>
  <c r="E250" i="1"/>
  <c r="F250" i="1"/>
  <c r="G250" i="1" s="1"/>
  <c r="H250" i="1"/>
  <c r="E17" i="1"/>
  <c r="F17" i="1"/>
  <c r="G17" i="1" s="1"/>
  <c r="H17" i="1"/>
  <c r="E59" i="1"/>
  <c r="F59" i="1"/>
  <c r="G59" i="1" s="1"/>
  <c r="H59" i="1"/>
  <c r="E100" i="1"/>
  <c r="F100" i="1"/>
  <c r="G100" i="1" s="1"/>
  <c r="H100" i="1"/>
  <c r="E309" i="1"/>
  <c r="F309" i="1"/>
  <c r="G309" i="1" s="1"/>
  <c r="H309" i="1"/>
  <c r="E6" i="1"/>
  <c r="F6" i="1"/>
  <c r="G6" i="1" s="1"/>
  <c r="H6" i="1"/>
  <c r="E34" i="1"/>
  <c r="F34" i="1"/>
  <c r="G34" i="1" s="1"/>
  <c r="H34" i="1"/>
  <c r="E113" i="1"/>
  <c r="F113" i="1"/>
  <c r="G113" i="1" s="1"/>
  <c r="H113" i="1"/>
  <c r="E360" i="1"/>
  <c r="F360" i="1"/>
  <c r="G360" i="1" s="1"/>
  <c r="H360" i="1"/>
  <c r="E38" i="1"/>
  <c r="F38" i="1"/>
  <c r="G38" i="1" s="1"/>
  <c r="H38" i="1"/>
  <c r="E9" i="1"/>
  <c r="F9" i="1"/>
  <c r="G9" i="1" s="1"/>
  <c r="H9" i="1"/>
  <c r="E23" i="1"/>
  <c r="F23" i="1"/>
  <c r="G23" i="1" s="1"/>
  <c r="H23" i="1"/>
  <c r="E97" i="1"/>
  <c r="F97" i="1"/>
  <c r="G97" i="1" s="1"/>
  <c r="H97" i="1"/>
  <c r="E278" i="1"/>
  <c r="F278" i="1"/>
  <c r="G278" i="1" s="1"/>
  <c r="H278" i="1"/>
  <c r="E193" i="1"/>
  <c r="F193" i="1"/>
  <c r="G193" i="1" s="1"/>
  <c r="H193" i="1"/>
  <c r="E7" i="1"/>
  <c r="F7" i="1"/>
  <c r="G7" i="1" s="1"/>
  <c r="H7" i="1"/>
  <c r="E160" i="1"/>
  <c r="F160" i="1"/>
  <c r="G160" i="1" s="1"/>
  <c r="H160" i="1"/>
  <c r="E120" i="1"/>
  <c r="F120" i="1"/>
  <c r="G120" i="1" s="1"/>
  <c r="H120" i="1"/>
  <c r="E351" i="1"/>
  <c r="F351" i="1"/>
  <c r="G351" i="1" s="1"/>
  <c r="H351" i="1"/>
  <c r="E223" i="1"/>
  <c r="F223" i="1"/>
  <c r="G223" i="1" s="1"/>
  <c r="H223" i="1"/>
  <c r="E101" i="1"/>
  <c r="F101" i="1"/>
  <c r="G101" i="1" s="1"/>
  <c r="H101" i="1"/>
  <c r="E104" i="1"/>
  <c r="F104" i="1"/>
  <c r="G104" i="1" s="1"/>
  <c r="H104" i="1"/>
  <c r="E177" i="1"/>
  <c r="F177" i="1"/>
  <c r="G177" i="1" s="1"/>
  <c r="H177" i="1"/>
  <c r="E394" i="1"/>
  <c r="F394" i="1"/>
  <c r="G394" i="1" s="1"/>
  <c r="H394" i="1"/>
  <c r="E105" i="1"/>
  <c r="F105" i="1"/>
  <c r="G105" i="1" s="1"/>
  <c r="H105" i="1"/>
  <c r="E129" i="1"/>
  <c r="F129" i="1"/>
  <c r="G129" i="1" s="1"/>
  <c r="H129" i="1"/>
  <c r="E84" i="1"/>
  <c r="F84" i="1"/>
  <c r="G84" i="1" s="1"/>
  <c r="H84" i="1"/>
  <c r="E345" i="1"/>
  <c r="F345" i="1"/>
  <c r="G345" i="1" s="1"/>
  <c r="H345" i="1"/>
  <c r="E212" i="1"/>
  <c r="F212" i="1"/>
  <c r="G212" i="1" s="1"/>
  <c r="H212" i="1"/>
  <c r="E437" i="1"/>
  <c r="F437" i="1"/>
  <c r="G437" i="1" s="1"/>
  <c r="H437" i="1"/>
  <c r="E39" i="1"/>
  <c r="F39" i="1"/>
  <c r="G39" i="1" s="1"/>
  <c r="H39" i="1"/>
  <c r="E121" i="1"/>
  <c r="F121" i="1"/>
  <c r="G121" i="1" s="1"/>
  <c r="H121" i="1"/>
  <c r="E149" i="1"/>
  <c r="F149" i="1"/>
  <c r="G149" i="1" s="1"/>
  <c r="H149" i="1"/>
  <c r="E346" i="1"/>
  <c r="F346" i="1"/>
  <c r="G346" i="1" s="1"/>
  <c r="H346" i="1"/>
  <c r="E257" i="1"/>
  <c r="F257" i="1"/>
  <c r="G257" i="1" s="1"/>
  <c r="H257" i="1"/>
  <c r="E296" i="1"/>
  <c r="F296" i="1"/>
  <c r="G296" i="1" s="1"/>
  <c r="H296" i="1"/>
  <c r="E194" i="1"/>
  <c r="F194" i="1"/>
  <c r="G194" i="1" s="1"/>
  <c r="H194" i="1"/>
  <c r="E40" i="1"/>
  <c r="F40" i="1"/>
  <c r="G40" i="1" s="1"/>
  <c r="H40" i="1"/>
  <c r="E41" i="1"/>
  <c r="F41" i="1"/>
  <c r="G41" i="1" s="1"/>
  <c r="H41" i="1"/>
  <c r="E202" i="1"/>
  <c r="F202" i="1"/>
  <c r="G202" i="1" s="1"/>
  <c r="H202" i="1"/>
  <c r="E280" i="1"/>
  <c r="F280" i="1"/>
  <c r="G280" i="1" s="1"/>
  <c r="H280" i="1"/>
  <c r="E281" i="1"/>
  <c r="F281" i="1"/>
  <c r="G281" i="1" s="1"/>
  <c r="H281" i="1"/>
  <c r="E95" i="1"/>
  <c r="F95" i="1"/>
  <c r="G95" i="1" s="1"/>
  <c r="H95" i="1"/>
  <c r="E282" i="1"/>
  <c r="F282" i="1"/>
  <c r="G282" i="1" s="1"/>
  <c r="H282" i="1"/>
  <c r="E42" i="1"/>
  <c r="F42" i="1"/>
  <c r="G42" i="1" s="1"/>
  <c r="H42" i="1"/>
  <c r="E122" i="1"/>
  <c r="F122" i="1"/>
  <c r="G122" i="1" s="1"/>
  <c r="H122" i="1"/>
  <c r="E106" i="1"/>
  <c r="F106" i="1"/>
  <c r="G106" i="1" s="1"/>
  <c r="H106" i="1"/>
  <c r="E336" i="1"/>
  <c r="F336" i="1"/>
  <c r="G336" i="1" s="1"/>
  <c r="H336" i="1"/>
  <c r="E389" i="1"/>
  <c r="F389" i="1"/>
  <c r="G389" i="1" s="1"/>
  <c r="H389" i="1"/>
  <c r="E242" i="1"/>
  <c r="F242" i="1"/>
  <c r="G242" i="1" s="1"/>
  <c r="H242" i="1"/>
  <c r="E283" i="1"/>
  <c r="F283" i="1"/>
  <c r="G283" i="1" s="1"/>
  <c r="H283" i="1"/>
  <c r="E318" i="1"/>
  <c r="F318" i="1"/>
  <c r="G318" i="1" s="1"/>
  <c r="H318" i="1"/>
  <c r="E107" i="1"/>
  <c r="F107" i="1"/>
  <c r="G107" i="1" s="1"/>
  <c r="H107" i="1"/>
  <c r="E108" i="1"/>
  <c r="F108" i="1"/>
  <c r="G108" i="1" s="1"/>
  <c r="H108" i="1"/>
  <c r="E43" i="1"/>
  <c r="F43" i="1"/>
  <c r="G43" i="1" s="1"/>
  <c r="H43" i="1"/>
  <c r="E123" i="1"/>
  <c r="F123" i="1"/>
  <c r="G123" i="1" s="1"/>
  <c r="H123" i="1"/>
  <c r="E44" i="1"/>
  <c r="F44" i="1"/>
  <c r="G44" i="1" s="1"/>
  <c r="H44" i="1"/>
  <c r="E124" i="1"/>
  <c r="F124" i="1"/>
  <c r="G124" i="1" s="1"/>
  <c r="H124" i="1"/>
  <c r="E304" i="1"/>
  <c r="F304" i="1"/>
  <c r="G304" i="1" s="1"/>
  <c r="H304" i="1"/>
  <c r="E216" i="1"/>
  <c r="F216" i="1"/>
  <c r="G216" i="1" s="1"/>
  <c r="H216" i="1"/>
  <c r="E348" i="1"/>
  <c r="F348" i="1"/>
  <c r="G348" i="1" s="1"/>
  <c r="H348" i="1"/>
  <c r="E109" i="1"/>
  <c r="F109" i="1"/>
  <c r="G109" i="1" s="1"/>
  <c r="H109" i="1"/>
  <c r="E379" i="1"/>
  <c r="F379" i="1"/>
  <c r="G379" i="1" s="1"/>
  <c r="H379" i="1"/>
  <c r="E426" i="1"/>
  <c r="F426" i="1"/>
  <c r="G426" i="1" s="1"/>
  <c r="H426" i="1"/>
  <c r="E132" i="1"/>
  <c r="F132" i="1"/>
  <c r="G132" i="1" s="1"/>
  <c r="H132" i="1"/>
  <c r="E420" i="1"/>
  <c r="F420" i="1"/>
  <c r="G420" i="1" s="1"/>
  <c r="H420" i="1"/>
  <c r="E261" i="1"/>
  <c r="F261" i="1"/>
  <c r="G261" i="1" s="1"/>
  <c r="H261" i="1"/>
  <c r="E352" i="1"/>
  <c r="F352" i="1"/>
  <c r="G352" i="1" s="1"/>
  <c r="H352" i="1"/>
  <c r="E421" i="1"/>
  <c r="F421" i="1"/>
  <c r="G421" i="1" s="1"/>
  <c r="H421" i="1"/>
  <c r="E273" i="1"/>
  <c r="F273" i="1"/>
  <c r="G273" i="1" s="1"/>
  <c r="H273" i="1"/>
  <c r="E181" i="1"/>
  <c r="F181" i="1"/>
  <c r="G181" i="1" s="1"/>
  <c r="H181" i="1"/>
  <c r="E315" i="1"/>
  <c r="F315" i="1"/>
  <c r="G315" i="1" s="1"/>
  <c r="H315" i="1"/>
  <c r="E25" i="1"/>
  <c r="F25" i="1"/>
  <c r="G25" i="1" s="1"/>
  <c r="H25" i="1"/>
  <c r="E397" i="1"/>
  <c r="F397" i="1"/>
  <c r="G397" i="1" s="1"/>
  <c r="H397" i="1"/>
  <c r="E47" i="1"/>
  <c r="F47" i="1"/>
  <c r="G47" i="1" s="1"/>
  <c r="H47" i="1"/>
  <c r="E56" i="1"/>
  <c r="F56" i="1"/>
  <c r="G56" i="1" s="1"/>
  <c r="H56" i="1"/>
  <c r="E362" i="1"/>
  <c r="F362" i="1"/>
  <c r="G362" i="1" s="1"/>
  <c r="H362" i="1"/>
  <c r="E134" i="1"/>
  <c r="F134" i="1"/>
  <c r="G134" i="1" s="1"/>
  <c r="H134" i="1"/>
  <c r="E135" i="1"/>
  <c r="F135" i="1"/>
  <c r="G135" i="1" s="1"/>
  <c r="H135" i="1"/>
  <c r="E363" i="1"/>
  <c r="F363" i="1"/>
  <c r="G363" i="1" s="1"/>
  <c r="H363" i="1"/>
  <c r="E364" i="1"/>
  <c r="F364" i="1"/>
  <c r="G364" i="1" s="1"/>
  <c r="H364" i="1"/>
  <c r="E136" i="1"/>
  <c r="F136" i="1"/>
  <c r="G136" i="1" s="1"/>
  <c r="H136" i="1"/>
  <c r="E75" i="1"/>
  <c r="F75" i="1"/>
  <c r="G75" i="1" s="1"/>
  <c r="H75" i="1"/>
  <c r="E74" i="1"/>
  <c r="F74" i="1"/>
  <c r="G74" i="1" s="1"/>
  <c r="H74" i="1"/>
  <c r="E217" i="1"/>
  <c r="F217" i="1"/>
  <c r="G217" i="1" s="1"/>
  <c r="H217" i="1"/>
  <c r="E20" i="1"/>
  <c r="F20" i="1"/>
  <c r="G20" i="1" s="1"/>
  <c r="H20" i="1"/>
  <c r="E78" i="1"/>
  <c r="F78" i="1"/>
  <c r="G78" i="1" s="1"/>
  <c r="H78" i="1"/>
  <c r="E431" i="1"/>
  <c r="F431" i="1"/>
  <c r="G431" i="1" s="1"/>
  <c r="H431" i="1"/>
  <c r="E295" i="1"/>
  <c r="F295" i="1"/>
  <c r="G295" i="1" s="1"/>
  <c r="H295" i="1"/>
  <c r="E198" i="1"/>
  <c r="F198" i="1"/>
  <c r="G198" i="1" s="1"/>
  <c r="H198" i="1"/>
  <c r="E429" i="1"/>
  <c r="F429" i="1"/>
  <c r="G429" i="1" s="1"/>
  <c r="H429" i="1"/>
  <c r="E3" i="1"/>
  <c r="F3" i="1"/>
  <c r="G3" i="1" s="1"/>
  <c r="H3" i="1"/>
  <c r="E392" i="1"/>
  <c r="F392" i="1"/>
  <c r="G392" i="1" s="1"/>
  <c r="H392" i="1"/>
  <c r="E197" i="1"/>
  <c r="F197" i="1"/>
  <c r="G197" i="1" s="1"/>
  <c r="H197" i="1"/>
  <c r="E253" i="1"/>
  <c r="F253" i="1"/>
  <c r="G253" i="1" s="1"/>
  <c r="H253" i="1"/>
  <c r="E71" i="1"/>
  <c r="F71" i="1"/>
  <c r="G71" i="1" s="1"/>
  <c r="H71" i="1"/>
  <c r="E269" i="1"/>
  <c r="F269" i="1"/>
  <c r="G269" i="1" s="1"/>
  <c r="H269" i="1"/>
  <c r="E4" i="1"/>
  <c r="F4" i="1"/>
  <c r="G4" i="1" s="1"/>
  <c r="H4" i="1"/>
  <c r="E447" i="1"/>
  <c r="F447" i="1"/>
  <c r="G447" i="1" s="1"/>
  <c r="H447" i="1"/>
  <c r="E246" i="1"/>
  <c r="F246" i="1"/>
  <c r="G246" i="1" s="1"/>
  <c r="H246" i="1"/>
  <c r="E436" i="1"/>
  <c r="F436" i="1"/>
  <c r="G436" i="1" s="1"/>
  <c r="H436" i="1"/>
  <c r="E144" i="1"/>
  <c r="F144" i="1"/>
  <c r="G144" i="1" s="1"/>
  <c r="H144" i="1"/>
  <c r="E294" i="1"/>
  <c r="F294" i="1"/>
  <c r="G294" i="1" s="1"/>
  <c r="H294" i="1"/>
  <c r="E148" i="1"/>
  <c r="F148" i="1"/>
  <c r="G148" i="1" s="1"/>
  <c r="H148" i="1"/>
  <c r="E111" i="1"/>
  <c r="F111" i="1"/>
  <c r="G111" i="1" s="1"/>
  <c r="H111" i="1"/>
  <c r="E162" i="1"/>
  <c r="F162" i="1"/>
  <c r="G162" i="1" s="1"/>
  <c r="H162" i="1"/>
  <c r="E208" i="1"/>
  <c r="F208" i="1"/>
  <c r="G208" i="1" s="1"/>
  <c r="H208" i="1"/>
  <c r="E384" i="1"/>
  <c r="F384" i="1"/>
  <c r="G384" i="1" s="1"/>
  <c r="H384" i="1"/>
  <c r="E30" i="1"/>
  <c r="F30" i="1"/>
  <c r="G30" i="1" s="1"/>
  <c r="H30" i="1"/>
  <c r="E303" i="1"/>
  <c r="F303" i="1"/>
  <c r="G303" i="1" s="1"/>
  <c r="H303" i="1"/>
  <c r="E418" i="1"/>
  <c r="F418" i="1"/>
  <c r="G418" i="1" s="1"/>
  <c r="H418" i="1"/>
  <c r="E133" i="1"/>
  <c r="F133" i="1"/>
  <c r="G133" i="1" s="1"/>
  <c r="H133" i="1"/>
  <c r="E73" i="1"/>
  <c r="F73" i="1"/>
  <c r="G73" i="1" s="1"/>
  <c r="H73" i="1"/>
  <c r="E218" i="1"/>
  <c r="F218" i="1"/>
  <c r="G218" i="1" s="1"/>
  <c r="H218" i="1"/>
  <c r="E323" i="1"/>
  <c r="F323" i="1"/>
  <c r="G323" i="1" s="1"/>
  <c r="H323" i="1"/>
  <c r="E381" i="1"/>
  <c r="F381" i="1"/>
  <c r="G381" i="1" s="1"/>
  <c r="H381" i="1"/>
  <c r="E87" i="1"/>
  <c r="F87" i="1"/>
  <c r="G87" i="1" s="1"/>
  <c r="H87" i="1"/>
  <c r="E141" i="1"/>
  <c r="F141" i="1"/>
  <c r="G141" i="1" s="1"/>
  <c r="H141" i="1"/>
  <c r="E430" i="1"/>
  <c r="F430" i="1"/>
  <c r="G430" i="1" s="1"/>
  <c r="H430" i="1"/>
  <c r="E69" i="1"/>
  <c r="F69" i="1"/>
  <c r="G69" i="1" s="1"/>
  <c r="H69" i="1"/>
  <c r="E130" i="1"/>
  <c r="F130" i="1"/>
  <c r="G130" i="1" s="1"/>
  <c r="H130" i="1"/>
  <c r="E388" i="1"/>
  <c r="F388" i="1"/>
  <c r="G388" i="1" s="1"/>
  <c r="H388" i="1"/>
  <c r="E368" i="1"/>
  <c r="F368" i="1"/>
  <c r="G368" i="1" s="1"/>
  <c r="H368" i="1"/>
  <c r="E137" i="1"/>
  <c r="F137" i="1"/>
  <c r="G137" i="1" s="1"/>
  <c r="H137" i="1"/>
  <c r="E435" i="1"/>
  <c r="F435" i="1"/>
  <c r="G435" i="1" s="1"/>
  <c r="H435" i="1"/>
  <c r="E90" i="1"/>
  <c r="F90" i="1"/>
  <c r="G90" i="1" s="1"/>
  <c r="H90" i="1"/>
  <c r="E161" i="1"/>
  <c r="F161" i="1"/>
  <c r="G161" i="1" s="1"/>
  <c r="H161" i="1"/>
  <c r="E275" i="1"/>
  <c r="F275" i="1"/>
  <c r="G275" i="1" s="1"/>
  <c r="H275" i="1"/>
  <c r="E301" i="1"/>
  <c r="F301" i="1"/>
  <c r="G301" i="1" s="1"/>
  <c r="H301" i="1"/>
  <c r="E374" i="1"/>
  <c r="F374" i="1"/>
  <c r="G374" i="1" s="1"/>
  <c r="H374" i="1"/>
  <c r="E61" i="1"/>
  <c r="F61" i="1"/>
  <c r="G61" i="1" s="1"/>
  <c r="H61" i="1"/>
  <c r="E443" i="1"/>
  <c r="F443" i="1"/>
  <c r="G443" i="1" s="1"/>
  <c r="H443" i="1"/>
  <c r="E241" i="1"/>
  <c r="F241" i="1"/>
  <c r="G241" i="1" s="1"/>
  <c r="H241" i="1"/>
  <c r="E264" i="1"/>
  <c r="F264" i="1"/>
  <c r="G264" i="1" s="1"/>
  <c r="H264" i="1"/>
  <c r="E52" i="1"/>
  <c r="F52" i="1"/>
  <c r="G52" i="1" s="1"/>
  <c r="H52" i="1"/>
  <c r="E231" i="1"/>
  <c r="F231" i="1"/>
  <c r="G231" i="1" s="1"/>
  <c r="H231" i="1"/>
  <c r="E131" i="1"/>
  <c r="F131" i="1"/>
  <c r="G131" i="1" s="1"/>
  <c r="H131" i="1"/>
  <c r="E338" i="1"/>
  <c r="F338" i="1"/>
  <c r="G338" i="1" s="1"/>
  <c r="H338" i="1"/>
  <c r="E416" i="1"/>
  <c r="F416" i="1"/>
  <c r="G416" i="1" s="1"/>
  <c r="H416" i="1"/>
  <c r="E423" i="1"/>
  <c r="F423" i="1"/>
  <c r="G423" i="1" s="1"/>
  <c r="H423" i="1"/>
  <c r="E347" i="1"/>
  <c r="F347" i="1"/>
  <c r="G347" i="1" s="1"/>
  <c r="H347" i="1"/>
  <c r="E444" i="1"/>
  <c r="F444" i="1"/>
  <c r="G444" i="1" s="1"/>
  <c r="H444" i="1"/>
  <c r="E46" i="1"/>
  <c r="F46" i="1"/>
  <c r="G46" i="1" s="1"/>
  <c r="H46" i="1"/>
  <c r="E266" i="1"/>
  <c r="F266" i="1"/>
  <c r="G266" i="1" s="1"/>
  <c r="H266" i="1"/>
  <c r="E209" i="1"/>
  <c r="F209" i="1"/>
  <c r="G209" i="1" s="1"/>
  <c r="H209" i="1"/>
  <c r="E189" i="1"/>
  <c r="F189" i="1"/>
  <c r="G189" i="1" s="1"/>
  <c r="H189" i="1"/>
  <c r="E230" i="1"/>
  <c r="F230" i="1"/>
  <c r="G230" i="1" s="1"/>
  <c r="H230" i="1"/>
  <c r="E369" i="1"/>
  <c r="F369" i="1"/>
  <c r="G369" i="1" s="1"/>
  <c r="H369" i="1"/>
  <c r="E65" i="1"/>
  <c r="F65" i="1"/>
  <c r="G65" i="1" s="1"/>
  <c r="H65" i="1"/>
  <c r="E63" i="1"/>
  <c r="F63" i="1"/>
  <c r="G63" i="1" s="1"/>
  <c r="H63" i="1"/>
  <c r="E385" i="1"/>
  <c r="F385" i="1"/>
  <c r="G385" i="1" s="1"/>
  <c r="H385" i="1"/>
  <c r="E234" i="1"/>
  <c r="F234" i="1"/>
  <c r="G234" i="1" s="1"/>
  <c r="H234" i="1"/>
  <c r="E258" i="1"/>
  <c r="F258" i="1"/>
  <c r="G258" i="1" s="1"/>
  <c r="H258" i="1"/>
  <c r="E89" i="1"/>
  <c r="F89" i="1"/>
  <c r="G89" i="1" s="1"/>
  <c r="H89" i="1"/>
  <c r="E326" i="1"/>
  <c r="F326" i="1"/>
  <c r="G326" i="1" s="1"/>
  <c r="H326" i="1"/>
  <c r="E171" i="1"/>
  <c r="F171" i="1"/>
  <c r="G171" i="1" s="1"/>
  <c r="H171" i="1"/>
  <c r="E288" i="1"/>
  <c r="F288" i="1"/>
  <c r="G288" i="1" s="1"/>
  <c r="H288" i="1"/>
  <c r="E153" i="1"/>
  <c r="F153" i="1"/>
  <c r="G153" i="1" s="1"/>
  <c r="H153" i="1"/>
  <c r="E415" i="1"/>
  <c r="F415" i="1"/>
  <c r="G415" i="1" s="1"/>
  <c r="H415" i="1"/>
  <c r="E372" i="1"/>
  <c r="F372" i="1"/>
  <c r="G372" i="1" s="1"/>
  <c r="H372" i="1"/>
  <c r="E222" i="1"/>
  <c r="F222" i="1"/>
  <c r="G222" i="1" s="1"/>
  <c r="H222" i="1"/>
  <c r="E178" i="1"/>
  <c r="F178" i="1"/>
  <c r="G178" i="1" s="1"/>
  <c r="H178" i="1"/>
  <c r="E361" i="1"/>
  <c r="F361" i="1"/>
  <c r="G361" i="1" s="1"/>
  <c r="H361" i="1"/>
  <c r="E48" i="1"/>
  <c r="F48" i="1"/>
  <c r="G48" i="1" s="1"/>
  <c r="H48" i="1"/>
  <c r="E79" i="1"/>
  <c r="F79" i="1"/>
  <c r="G79" i="1" s="1"/>
  <c r="H79" i="1"/>
  <c r="E370" i="1"/>
  <c r="F370" i="1"/>
  <c r="G370" i="1" s="1"/>
  <c r="H370" i="1"/>
  <c r="E85" i="1"/>
  <c r="F85" i="1"/>
  <c r="G85" i="1" s="1"/>
  <c r="H85" i="1"/>
  <c r="E166" i="1"/>
  <c r="F166" i="1"/>
  <c r="G166" i="1" s="1"/>
  <c r="H166" i="1"/>
  <c r="E432" i="1"/>
  <c r="F432" i="1"/>
  <c r="G432" i="1" s="1"/>
  <c r="H432" i="1"/>
  <c r="E155" i="1"/>
  <c r="F155" i="1"/>
  <c r="G155" i="1" s="1"/>
  <c r="H155" i="1"/>
  <c r="E156" i="1"/>
  <c r="F156" i="1"/>
  <c r="G156" i="1" s="1"/>
  <c r="H156" i="1"/>
  <c r="E18" i="1"/>
  <c r="F18" i="1"/>
  <c r="G18" i="1" s="1"/>
  <c r="H18" i="1"/>
  <c r="E240" i="1"/>
  <c r="F240" i="1"/>
  <c r="G240" i="1" s="1"/>
  <c r="H240" i="1"/>
  <c r="E83" i="1"/>
  <c r="F83" i="1"/>
  <c r="G83" i="1" s="1"/>
  <c r="H83" i="1"/>
  <c r="E286" i="1"/>
  <c r="F286" i="1"/>
  <c r="G286" i="1" s="1"/>
  <c r="H286" i="1"/>
  <c r="E355" i="1"/>
  <c r="F355" i="1"/>
  <c r="G355" i="1" s="1"/>
  <c r="H355" i="1"/>
  <c r="E51" i="1"/>
  <c r="F51" i="1"/>
  <c r="G51" i="1" s="1"/>
  <c r="H51" i="1"/>
  <c r="E308" i="1"/>
  <c r="F308" i="1"/>
  <c r="G308" i="1" s="1"/>
  <c r="H308" i="1"/>
  <c r="E24" i="1"/>
  <c r="F24" i="1"/>
  <c r="G24" i="1" s="1"/>
  <c r="H24" i="1"/>
  <c r="E332" i="1"/>
  <c r="F332" i="1"/>
  <c r="G332" i="1" s="1"/>
  <c r="H332" i="1"/>
  <c r="E226" i="1"/>
  <c r="F226" i="1"/>
  <c r="G226" i="1" s="1"/>
  <c r="H226" i="1"/>
  <c r="E383" i="1"/>
  <c r="F383" i="1"/>
  <c r="G383" i="1" s="1"/>
  <c r="H383" i="1"/>
  <c r="E10" i="1"/>
  <c r="F10" i="1"/>
  <c r="G10" i="1" s="1"/>
  <c r="H10" i="1"/>
  <c r="E412" i="1"/>
  <c r="F412" i="1"/>
  <c r="G412" i="1" s="1"/>
  <c r="H412" i="1"/>
  <c r="E413" i="1"/>
  <c r="F413" i="1"/>
  <c r="G413" i="1" s="1"/>
  <c r="H413" i="1"/>
  <c r="E220" i="1"/>
  <c r="F220" i="1"/>
  <c r="G220" i="1" s="1"/>
  <c r="H220" i="1"/>
  <c r="E387" i="1"/>
  <c r="F387" i="1"/>
  <c r="G387" i="1" s="1"/>
  <c r="H387" i="1"/>
  <c r="E305" i="1"/>
  <c r="F305" i="1"/>
  <c r="G305" i="1" s="1"/>
  <c r="H305" i="1"/>
  <c r="E128" i="1"/>
  <c r="F128" i="1"/>
  <c r="G128" i="1" s="1"/>
  <c r="H128" i="1"/>
  <c r="E438" i="1"/>
  <c r="F438" i="1"/>
  <c r="G438" i="1" s="1"/>
  <c r="H438" i="1"/>
  <c r="E127" i="1"/>
  <c r="F127" i="1"/>
  <c r="G127" i="1" s="1"/>
  <c r="H127" i="1"/>
  <c r="E142" i="1"/>
  <c r="F142" i="1"/>
  <c r="G142" i="1" s="1"/>
  <c r="H142" i="1"/>
  <c r="E252" i="1"/>
  <c r="F252" i="1"/>
  <c r="G252" i="1" s="1"/>
  <c r="H252" i="1"/>
  <c r="E268" i="1"/>
  <c r="F268" i="1"/>
  <c r="G268" i="1" s="1"/>
  <c r="H268" i="1"/>
  <c r="E349" i="1"/>
  <c r="F349" i="1"/>
  <c r="G349" i="1" s="1"/>
  <c r="H349" i="1"/>
  <c r="E146" i="1"/>
  <c r="F146" i="1"/>
  <c r="G146" i="1" s="1"/>
  <c r="H146" i="1"/>
  <c r="E245" i="1"/>
  <c r="F245" i="1"/>
  <c r="G245" i="1" s="1"/>
  <c r="H245" i="1"/>
  <c r="E211" i="1"/>
  <c r="F211" i="1"/>
  <c r="G211" i="1" s="1"/>
  <c r="H211" i="1"/>
  <c r="E404" i="1"/>
  <c r="F404" i="1"/>
  <c r="G404" i="1" s="1"/>
  <c r="H404" i="1"/>
  <c r="E145" i="1"/>
  <c r="F145" i="1"/>
  <c r="G145" i="1" s="1"/>
  <c r="H145" i="1"/>
  <c r="E354" i="1"/>
  <c r="F354" i="1"/>
  <c r="G354" i="1" s="1"/>
  <c r="H354" i="1"/>
  <c r="E76" i="1"/>
  <c r="F76" i="1"/>
  <c r="G76" i="1" s="1"/>
  <c r="H76" i="1"/>
  <c r="E236" i="1"/>
  <c r="F236" i="1"/>
  <c r="G236" i="1" s="1"/>
  <c r="H236" i="1"/>
  <c r="E167" i="1"/>
  <c r="F167" i="1"/>
  <c r="G167" i="1" s="1"/>
  <c r="H167" i="1"/>
  <c r="E287" i="1"/>
  <c r="F287" i="1"/>
  <c r="G287" i="1" s="1"/>
  <c r="H287" i="1"/>
  <c r="E164" i="1"/>
  <c r="F164" i="1"/>
  <c r="G164" i="1" s="1"/>
  <c r="H164" i="1"/>
  <c r="E255" i="1"/>
  <c r="F255" i="1"/>
  <c r="G255" i="1" s="1"/>
  <c r="H255" i="1"/>
  <c r="E96" i="1"/>
  <c r="F96" i="1"/>
  <c r="G96" i="1" s="1"/>
  <c r="H96" i="1"/>
  <c r="E165" i="1"/>
  <c r="F165" i="1"/>
  <c r="G165" i="1" s="1"/>
  <c r="H165" i="1"/>
  <c r="E331" i="1"/>
  <c r="F331" i="1"/>
  <c r="G331" i="1" s="1"/>
  <c r="H331" i="1"/>
  <c r="E378" i="1"/>
  <c r="F378" i="1"/>
  <c r="G378" i="1" s="1"/>
  <c r="H378" i="1"/>
  <c r="E327" i="1"/>
  <c r="F327" i="1"/>
  <c r="G327" i="1" s="1"/>
  <c r="H327" i="1"/>
  <c r="E27" i="1"/>
  <c r="F27" i="1"/>
  <c r="G27" i="1" s="1"/>
  <c r="H27" i="1"/>
  <c r="E219" i="1"/>
  <c r="F219" i="1"/>
  <c r="G219" i="1" s="1"/>
  <c r="H219" i="1"/>
  <c r="E325" i="1"/>
  <c r="F325" i="1"/>
  <c r="G325" i="1" s="1"/>
  <c r="H325" i="1"/>
  <c r="E344" i="1"/>
  <c r="F344" i="1"/>
  <c r="G344" i="1" s="1"/>
  <c r="H344" i="1"/>
  <c r="E290" i="1"/>
  <c r="F290" i="1"/>
  <c r="G290" i="1" s="1"/>
  <c r="H290" i="1"/>
  <c r="E367" i="1"/>
  <c r="F367" i="1"/>
  <c r="G367" i="1" s="1"/>
  <c r="H367" i="1"/>
  <c r="E31" i="1"/>
  <c r="F31" i="1"/>
  <c r="G31" i="1" s="1"/>
  <c r="H31" i="1"/>
  <c r="E225" i="1"/>
  <c r="F225" i="1"/>
  <c r="G225" i="1" s="1"/>
  <c r="H225" i="1"/>
  <c r="E311" i="1"/>
  <c r="F311" i="1"/>
  <c r="G311" i="1" s="1"/>
  <c r="H311" i="1"/>
  <c r="E317" i="1"/>
  <c r="F317" i="1"/>
  <c r="G317" i="1" s="1"/>
  <c r="H317" i="1"/>
  <c r="E11" i="1"/>
  <c r="F11" i="1"/>
  <c r="G11" i="1" s="1"/>
  <c r="H11" i="1"/>
  <c r="E391" i="1"/>
  <c r="F391" i="1"/>
  <c r="G391" i="1" s="1"/>
  <c r="H391" i="1"/>
  <c r="E190" i="1"/>
  <c r="F190" i="1"/>
  <c r="G190" i="1" s="1"/>
  <c r="H190" i="1"/>
  <c r="E158" i="1"/>
  <c r="F158" i="1"/>
  <c r="G158" i="1" s="1"/>
  <c r="H158" i="1"/>
  <c r="E427" i="1"/>
  <c r="F427" i="1"/>
  <c r="G427" i="1" s="1"/>
  <c r="H427" i="1"/>
  <c r="E390" i="1"/>
  <c r="F390" i="1"/>
  <c r="G390" i="1" s="1"/>
  <c r="H390" i="1"/>
  <c r="E249" i="1"/>
  <c r="F249" i="1"/>
  <c r="G249" i="1" s="1"/>
  <c r="H249" i="1"/>
  <c r="E433" i="1"/>
  <c r="F433" i="1"/>
  <c r="G433" i="1" s="1"/>
  <c r="H433" i="1"/>
  <c r="E221" i="1"/>
  <c r="F221" i="1"/>
  <c r="G221" i="1" s="1"/>
  <c r="H221" i="1"/>
  <c r="E37" i="1"/>
  <c r="F37" i="1"/>
  <c r="G37" i="1" s="1"/>
  <c r="H37" i="1"/>
  <c r="E33" i="1"/>
  <c r="F33" i="1"/>
  <c r="G33" i="1" s="1"/>
  <c r="H33" i="1"/>
  <c r="E210" i="1"/>
  <c r="F210" i="1"/>
  <c r="G210" i="1" s="1"/>
  <c r="H210" i="1"/>
  <c r="E408" i="1"/>
  <c r="F408" i="1"/>
  <c r="G408" i="1" s="1"/>
  <c r="H408" i="1"/>
  <c r="E298" i="1"/>
  <c r="F298" i="1"/>
  <c r="G298" i="1" s="1"/>
  <c r="H298" i="1"/>
  <c r="E375" i="1"/>
  <c r="F375" i="1"/>
  <c r="G375" i="1" s="1"/>
  <c r="H375" i="1"/>
  <c r="E376" i="1"/>
  <c r="F376" i="1"/>
  <c r="G376" i="1" s="1"/>
  <c r="H376" i="1"/>
  <c r="E21" i="1"/>
  <c r="F21" i="1"/>
  <c r="G21" i="1" s="1"/>
  <c r="H21" i="1"/>
  <c r="E66" i="1"/>
  <c r="F66" i="1"/>
  <c r="G66" i="1" s="1"/>
  <c r="H66" i="1"/>
  <c r="E328" i="1"/>
  <c r="F328" i="1"/>
  <c r="G328" i="1" s="1"/>
  <c r="H328" i="1"/>
  <c r="E110" i="1"/>
  <c r="F110" i="1"/>
  <c r="G110" i="1" s="1"/>
  <c r="H110" i="1"/>
  <c r="E163" i="1"/>
  <c r="F163" i="1"/>
  <c r="G163" i="1" s="1"/>
  <c r="H163" i="1"/>
  <c r="E265" i="1"/>
  <c r="F265" i="1"/>
  <c r="G265" i="1" s="1"/>
  <c r="H265" i="1"/>
  <c r="E72" i="1"/>
  <c r="F72" i="1"/>
  <c r="G72" i="1" s="1"/>
  <c r="H72" i="1"/>
  <c r="E204" i="1"/>
  <c r="F204" i="1"/>
  <c r="G204" i="1" s="1"/>
  <c r="H204" i="1"/>
  <c r="E224" i="1"/>
  <c r="F224" i="1"/>
  <c r="G224" i="1" s="1"/>
  <c r="H224" i="1"/>
  <c r="E251" i="1"/>
  <c r="F251" i="1"/>
  <c r="G251" i="1" s="1"/>
  <c r="H251" i="1"/>
  <c r="E307" i="1"/>
  <c r="F307" i="1"/>
  <c r="G307" i="1" s="1"/>
  <c r="H307" i="1"/>
  <c r="E334" i="1"/>
  <c r="F334" i="1"/>
  <c r="G334" i="1" s="1"/>
  <c r="H334" i="1"/>
  <c r="E299" i="1"/>
  <c r="F299" i="1"/>
  <c r="G299" i="1" s="1"/>
  <c r="H299" i="1"/>
  <c r="E22" i="1"/>
  <c r="F22" i="1"/>
  <c r="G22" i="1" s="1"/>
  <c r="H22" i="1"/>
  <c r="E267" i="1"/>
  <c r="F267" i="1"/>
  <c r="G267" i="1" s="1"/>
  <c r="H267" i="1"/>
  <c r="E356" i="1"/>
  <c r="F356" i="1"/>
  <c r="G356" i="1" s="1"/>
  <c r="H356" i="1"/>
  <c r="E82" i="1"/>
  <c r="F82" i="1"/>
  <c r="G82" i="1" s="1"/>
  <c r="H82" i="1"/>
  <c r="E335" i="1"/>
  <c r="F335" i="1"/>
  <c r="G335" i="1" s="1"/>
  <c r="H335" i="1"/>
  <c r="E350" i="1"/>
  <c r="F350" i="1"/>
  <c r="G350" i="1" s="1"/>
  <c r="H350" i="1"/>
  <c r="E259" i="1"/>
  <c r="F259" i="1"/>
  <c r="G259" i="1" s="1"/>
  <c r="H259" i="1"/>
  <c r="E99" i="1"/>
  <c r="F99" i="1"/>
  <c r="G99" i="1" s="1"/>
  <c r="H99" i="1"/>
  <c r="E26" i="1"/>
  <c r="F26" i="1"/>
  <c r="G26" i="1" s="1"/>
  <c r="H26" i="1"/>
  <c r="E35" i="1"/>
  <c r="F35" i="1"/>
  <c r="G35" i="1" s="1"/>
  <c r="H35" i="1"/>
  <c r="E270" i="1"/>
  <c r="F270" i="1"/>
  <c r="G270" i="1" s="1"/>
  <c r="H270" i="1"/>
  <c r="E395" i="1"/>
  <c r="F395" i="1"/>
  <c r="G395" i="1" s="1"/>
  <c r="H395" i="1"/>
  <c r="E62" i="1"/>
  <c r="F62" i="1"/>
  <c r="G62" i="1" s="1"/>
  <c r="H62" i="1"/>
  <c r="E373" i="1"/>
  <c r="F373" i="1"/>
  <c r="G373" i="1" s="1"/>
  <c r="H373" i="1"/>
  <c r="E285" i="1"/>
  <c r="F285" i="1"/>
  <c r="G285" i="1" s="1"/>
  <c r="H285" i="1"/>
  <c r="E8" i="1"/>
  <c r="F8" i="1"/>
  <c r="G8" i="1" s="1"/>
  <c r="H8" i="1"/>
  <c r="E114" i="1"/>
  <c r="F114" i="1"/>
  <c r="G114" i="1" s="1"/>
  <c r="H114" i="1"/>
  <c r="E262" i="1"/>
  <c r="F262" i="1"/>
  <c r="G262" i="1" s="1"/>
  <c r="H262" i="1"/>
  <c r="E214" i="1"/>
  <c r="F214" i="1"/>
  <c r="G214" i="1" s="1"/>
  <c r="H214" i="1"/>
  <c r="E320" i="1"/>
  <c r="F320" i="1"/>
  <c r="G320" i="1" s="1"/>
  <c r="H320" i="1"/>
  <c r="E359" i="1"/>
  <c r="F359" i="1"/>
  <c r="G359" i="1" s="1"/>
  <c r="H359" i="1"/>
  <c r="E150" i="1"/>
  <c r="F150" i="1"/>
  <c r="G150" i="1" s="1"/>
  <c r="H150" i="1"/>
  <c r="E411" i="1"/>
  <c r="F411" i="1"/>
  <c r="G411" i="1" s="1"/>
  <c r="H411" i="1"/>
  <c r="E409" i="1"/>
  <c r="F409" i="1"/>
  <c r="G409" i="1" s="1"/>
  <c r="H409" i="1"/>
  <c r="E60" i="1"/>
  <c r="F60" i="1"/>
  <c r="G60" i="1" s="1"/>
  <c r="H60" i="1"/>
  <c r="E400" i="1"/>
  <c r="F400" i="1"/>
  <c r="G400" i="1" s="1"/>
  <c r="H400" i="1"/>
  <c r="E441" i="1"/>
  <c r="F441" i="1"/>
  <c r="G441" i="1" s="1"/>
  <c r="H441" i="1"/>
  <c r="E199" i="1"/>
  <c r="F199" i="1"/>
  <c r="G199" i="1" s="1"/>
  <c r="H199" i="1"/>
  <c r="E102" i="1"/>
  <c r="F102" i="1"/>
  <c r="G102" i="1" s="1"/>
  <c r="H102" i="1"/>
  <c r="E403" i="1"/>
  <c r="F403" i="1"/>
  <c r="G403" i="1" s="1"/>
  <c r="H403" i="1"/>
  <c r="E50" i="1"/>
  <c r="F50" i="1"/>
  <c r="G50" i="1" s="1"/>
  <c r="H50" i="1"/>
  <c r="E168" i="1"/>
  <c r="F168" i="1"/>
  <c r="G168" i="1" s="1"/>
  <c r="H168" i="1"/>
  <c r="E340" i="1"/>
  <c r="F340" i="1"/>
  <c r="G340" i="1" s="1"/>
  <c r="H340" i="1"/>
  <c r="E147" i="1"/>
  <c r="F147" i="1"/>
  <c r="G147" i="1" s="1"/>
  <c r="H147" i="1"/>
  <c r="E414" i="1"/>
  <c r="F414" i="1"/>
  <c r="G414" i="1" s="1"/>
  <c r="H414" i="1"/>
  <c r="E140" i="1"/>
  <c r="F140" i="1"/>
  <c r="G140" i="1" s="1"/>
  <c r="H140" i="1"/>
  <c r="E215" i="1"/>
  <c r="F215" i="1"/>
  <c r="G215" i="1" s="1"/>
  <c r="H215" i="1"/>
  <c r="E276" i="1"/>
  <c r="F276" i="1"/>
  <c r="G276" i="1" s="1"/>
  <c r="H276" i="1"/>
  <c r="E312" i="1"/>
  <c r="F312" i="1"/>
  <c r="G312" i="1" s="1"/>
  <c r="H312" i="1"/>
  <c r="E112" i="1"/>
  <c r="F112" i="1"/>
  <c r="G112" i="1" s="1"/>
  <c r="H112" i="1"/>
  <c r="E203" i="1"/>
  <c r="F203" i="1"/>
  <c r="G203" i="1" s="1"/>
  <c r="H203" i="1"/>
  <c r="E53" i="1"/>
  <c r="F53" i="1"/>
  <c r="G53" i="1" s="1"/>
  <c r="H53" i="1"/>
  <c r="E207" i="1"/>
  <c r="F207" i="1"/>
  <c r="G207" i="1" s="1"/>
  <c r="H207" i="1"/>
  <c r="E36" i="1"/>
  <c r="F36" i="1"/>
  <c r="G36" i="1" s="1"/>
  <c r="H36" i="1"/>
  <c r="E235" i="1"/>
  <c r="F235" i="1"/>
  <c r="G235" i="1" s="1"/>
  <c r="H235" i="1"/>
  <c r="E422" i="1"/>
  <c r="F422" i="1"/>
  <c r="G422" i="1" s="1"/>
  <c r="H422" i="1"/>
  <c r="E151" i="1"/>
  <c r="F151" i="1"/>
  <c r="G151" i="1" s="1"/>
  <c r="H151" i="1"/>
  <c r="E339" i="1"/>
  <c r="F339" i="1"/>
  <c r="G339" i="1" s="1"/>
  <c r="H339" i="1"/>
  <c r="E445" i="1"/>
  <c r="F445" i="1"/>
  <c r="G445" i="1" s="1"/>
  <c r="H445" i="1"/>
  <c r="E98" i="1"/>
  <c r="F98" i="1"/>
  <c r="G98" i="1" s="1"/>
  <c r="H98" i="1"/>
  <c r="E322" i="1"/>
  <c r="F322" i="1"/>
  <c r="G322" i="1" s="1"/>
  <c r="H322" i="1"/>
  <c r="E184" i="1"/>
  <c r="F184" i="1"/>
  <c r="G184" i="1" s="1"/>
  <c r="H184" i="1"/>
  <c r="E45" i="1"/>
  <c r="F45" i="1"/>
  <c r="G45" i="1" s="1"/>
  <c r="H45" i="1"/>
  <c r="E314" i="1"/>
  <c r="F314" i="1"/>
  <c r="G314" i="1" s="1"/>
  <c r="H314" i="1"/>
  <c r="E239" i="1"/>
  <c r="F239" i="1"/>
  <c r="G239" i="1" s="1"/>
  <c r="H239" i="1"/>
  <c r="E88" i="1"/>
  <c r="F88" i="1"/>
  <c r="G88" i="1" s="1"/>
  <c r="H88" i="1"/>
  <c r="E405" i="1"/>
  <c r="F405" i="1"/>
  <c r="G405" i="1" s="1"/>
  <c r="H405" i="1"/>
  <c r="E152" i="1"/>
  <c r="F152" i="1"/>
  <c r="G152" i="1" s="1"/>
  <c r="H152" i="1"/>
  <c r="E284" i="1"/>
  <c r="F284" i="1"/>
  <c r="G284" i="1" s="1"/>
  <c r="H284" i="1"/>
  <c r="E159" i="1"/>
  <c r="F159" i="1"/>
  <c r="G159" i="1" s="1"/>
  <c r="H159" i="1"/>
  <c r="E57" i="1"/>
  <c r="F57" i="1"/>
  <c r="G57" i="1" s="1"/>
  <c r="H57" i="1"/>
  <c r="E292" i="1"/>
  <c r="F292" i="1"/>
  <c r="G292" i="1" s="1"/>
  <c r="H292" i="1"/>
  <c r="E232" i="1"/>
  <c r="F232" i="1"/>
  <c r="G232" i="1" s="1"/>
  <c r="H232" i="1"/>
  <c r="E439" i="1"/>
  <c r="F439" i="1"/>
  <c r="G439" i="1" s="1"/>
  <c r="H439" i="1"/>
  <c r="E154" i="1"/>
  <c r="F154" i="1"/>
  <c r="G154" i="1" s="1"/>
  <c r="H154" i="1"/>
  <c r="E428" i="1"/>
  <c r="F428" i="1"/>
  <c r="G428" i="1" s="1"/>
  <c r="H428" i="1"/>
  <c r="E233" i="1"/>
  <c r="F233" i="1"/>
  <c r="G233" i="1" s="1"/>
  <c r="H233" i="1"/>
  <c r="E277" i="1"/>
  <c r="F277" i="1"/>
  <c r="G277" i="1" s="1"/>
  <c r="H277" i="1"/>
  <c r="E407" i="1"/>
  <c r="F407" i="1"/>
  <c r="G407" i="1" s="1"/>
  <c r="H407" i="1"/>
  <c r="E321" i="1"/>
  <c r="F321" i="1"/>
  <c r="G321" i="1" s="1"/>
  <c r="H321" i="1"/>
  <c r="E434" i="1"/>
  <c r="F434" i="1"/>
  <c r="G434" i="1" s="1"/>
  <c r="H434" i="1"/>
  <c r="E2" i="1"/>
  <c r="F2" i="1"/>
  <c r="G2" i="1" s="1"/>
  <c r="H2" i="1"/>
  <c r="E70" i="1"/>
  <c r="F70" i="1"/>
  <c r="G70" i="1" s="1"/>
  <c r="H70" i="1"/>
  <c r="E80" i="1"/>
  <c r="F80" i="1"/>
  <c r="G80" i="1" s="1"/>
  <c r="H80" i="1"/>
  <c r="E185" i="1"/>
  <c r="F185" i="1"/>
  <c r="G185" i="1" s="1"/>
  <c r="H185" i="1"/>
  <c r="E271" i="1"/>
  <c r="F271" i="1"/>
  <c r="G271" i="1" s="1"/>
  <c r="H271" i="1"/>
  <c r="E228" i="1"/>
  <c r="F228" i="1"/>
  <c r="G228" i="1" s="1"/>
  <c r="H228" i="1"/>
  <c r="F227" i="1"/>
  <c r="G227" i="1" s="1"/>
  <c r="H227" i="1"/>
  <c r="E49" i="1"/>
  <c r="F49" i="1"/>
  <c r="G49" i="1" s="1"/>
  <c r="H49" i="1"/>
  <c r="E237" i="1"/>
  <c r="F237" i="1"/>
  <c r="G237" i="1" s="1"/>
  <c r="H237" i="1"/>
  <c r="E410" i="1"/>
  <c r="F410" i="1"/>
  <c r="G410" i="1" s="1"/>
  <c r="H410" i="1"/>
  <c r="E371" i="1"/>
  <c r="F371" i="1"/>
  <c r="G371" i="1" s="1"/>
  <c r="H371" i="1"/>
  <c r="E94" i="1"/>
  <c r="F94" i="1"/>
  <c r="G94" i="1" s="1"/>
  <c r="H94" i="1"/>
  <c r="E126" i="1"/>
  <c r="F126" i="1"/>
  <c r="G126" i="1" s="1"/>
  <c r="H126" i="1"/>
  <c r="E446" i="1"/>
  <c r="F446" i="1"/>
  <c r="G446" i="1" s="1"/>
  <c r="H446" i="1"/>
  <c r="E55" i="1"/>
  <c r="F55" i="1"/>
  <c r="G55" i="1" s="1"/>
  <c r="H55" i="1"/>
  <c r="E238" i="1"/>
  <c r="F238" i="1"/>
  <c r="G238" i="1" s="1"/>
  <c r="H238" i="1"/>
  <c r="E442" i="1"/>
  <c r="F442" i="1"/>
  <c r="G442" i="1" s="1"/>
  <c r="H442" i="1"/>
  <c r="E92" i="1"/>
  <c r="F92" i="1"/>
  <c r="G92" i="1" s="1"/>
  <c r="H92" i="1"/>
  <c r="E179" i="1"/>
  <c r="F179" i="1"/>
  <c r="G179" i="1" s="1"/>
  <c r="H179" i="1"/>
  <c r="E263" i="1"/>
  <c r="F263" i="1"/>
  <c r="G263" i="1" s="1"/>
  <c r="H263" i="1"/>
  <c r="E402" i="1"/>
  <c r="F402" i="1"/>
  <c r="G402" i="1" s="1"/>
  <c r="H402" i="1"/>
  <c r="E419" i="1"/>
  <c r="F419" i="1"/>
  <c r="G419" i="1" s="1"/>
  <c r="H419" i="1"/>
  <c r="E274" i="1"/>
  <c r="F274" i="1"/>
  <c r="G274" i="1" s="1"/>
  <c r="H274" i="1"/>
  <c r="E417" i="1"/>
  <c r="F417" i="1"/>
  <c r="G417" i="1" s="1"/>
  <c r="H417" i="1"/>
  <c r="E93" i="1"/>
  <c r="F93" i="1"/>
  <c r="G93" i="1" s="1"/>
  <c r="H93" i="1"/>
  <c r="E32" i="1"/>
  <c r="F32" i="1"/>
  <c r="G32" i="1" s="1"/>
  <c r="H32" i="1"/>
  <c r="E91" i="1"/>
  <c r="F91" i="1"/>
  <c r="G91" i="1" s="1"/>
  <c r="H91" i="1"/>
  <c r="E117" i="1"/>
  <c r="F117" i="1"/>
  <c r="G117" i="1" s="1"/>
  <c r="H117" i="1"/>
  <c r="E302" i="1"/>
  <c r="F302" i="1"/>
  <c r="G302" i="1" s="1"/>
  <c r="H302" i="1"/>
  <c r="E118" i="1"/>
  <c r="F118" i="1"/>
  <c r="G118" i="1" s="1"/>
  <c r="H118" i="1"/>
  <c r="E125" i="1"/>
  <c r="F125" i="1"/>
  <c r="G125" i="1" s="1"/>
  <c r="H125" i="1"/>
  <c r="E291" i="1"/>
  <c r="F291" i="1"/>
  <c r="G291" i="1" s="1"/>
  <c r="H291" i="1"/>
  <c r="E319" i="1"/>
  <c r="F319" i="1"/>
  <c r="G319" i="1" s="1"/>
  <c r="H319" i="1"/>
  <c r="E324" i="1"/>
  <c r="F324" i="1"/>
  <c r="G324" i="1" s="1"/>
  <c r="H324" i="1"/>
  <c r="E13" i="1"/>
  <c r="F13" i="1"/>
  <c r="G13" i="1" s="1"/>
  <c r="H13" i="1"/>
  <c r="E182" i="1"/>
  <c r="F182" i="1"/>
  <c r="G182" i="1" s="1"/>
  <c r="H182" i="1"/>
  <c r="E64" i="1"/>
  <c r="F64" i="1"/>
  <c r="G64" i="1" s="1"/>
  <c r="H64" i="1"/>
  <c r="E139" i="1"/>
  <c r="F139" i="1"/>
  <c r="G139" i="1" s="1"/>
  <c r="H139" i="1"/>
  <c r="E310" i="1"/>
  <c r="F310" i="1"/>
  <c r="G310" i="1" s="1"/>
  <c r="H310" i="1"/>
  <c r="E448" i="1"/>
  <c r="F448" i="1"/>
  <c r="G448" i="1" s="1"/>
  <c r="H448" i="1"/>
  <c r="E272" i="1"/>
  <c r="F272" i="1"/>
  <c r="G272" i="1" s="1"/>
  <c r="H272" i="1"/>
  <c r="E247" i="1"/>
  <c r="F247" i="1"/>
  <c r="G247" i="1" s="1"/>
  <c r="H247" i="1"/>
  <c r="E28" i="1"/>
  <c r="F28" i="1"/>
  <c r="G28" i="1" s="1"/>
  <c r="H28" i="1"/>
  <c r="E81" i="1"/>
  <c r="F81" i="1"/>
  <c r="G81" i="1" s="1"/>
  <c r="H81" i="1"/>
  <c r="E248" i="1"/>
  <c r="F248" i="1"/>
  <c r="G248" i="1" s="1"/>
  <c r="H248" i="1"/>
  <c r="E393" i="1"/>
  <c r="F393" i="1"/>
  <c r="G393" i="1" s="1"/>
  <c r="H393" i="1"/>
  <c r="E115" i="1"/>
  <c r="F115" i="1"/>
  <c r="G115" i="1" s="1"/>
  <c r="H115" i="1"/>
  <c r="E116" i="1"/>
  <c r="F116" i="1"/>
  <c r="G116" i="1" s="1"/>
  <c r="H116" i="1"/>
  <c r="E54" i="1"/>
  <c r="F54" i="1"/>
  <c r="G54" i="1" s="1"/>
  <c r="H54" i="1"/>
  <c r="E333" i="1"/>
  <c r="F333" i="1"/>
  <c r="G333" i="1" s="1"/>
  <c r="H333" i="1"/>
  <c r="E353" i="1"/>
  <c r="F353" i="1"/>
  <c r="G353" i="1" s="1"/>
  <c r="H353" i="1"/>
  <c r="E15" i="1"/>
  <c r="F15" i="1"/>
  <c r="G15" i="1" s="1"/>
  <c r="H15" i="1"/>
  <c r="E306" i="1"/>
  <c r="F306" i="1"/>
  <c r="G306" i="1" s="1"/>
  <c r="H306" i="1"/>
  <c r="E358" i="1"/>
  <c r="F358" i="1"/>
  <c r="G358" i="1" s="1"/>
  <c r="H358" i="1"/>
  <c r="E205" i="1"/>
  <c r="F205" i="1"/>
  <c r="G205" i="1" s="1"/>
  <c r="H205" i="1"/>
  <c r="E377" i="1"/>
  <c r="F377" i="1"/>
  <c r="G377" i="1" s="1"/>
  <c r="H377" i="1"/>
  <c r="E399" i="1"/>
  <c r="F399" i="1"/>
  <c r="G399" i="1" s="1"/>
  <c r="H399" i="1"/>
  <c r="E119" i="1"/>
  <c r="F119" i="1"/>
  <c r="G119" i="1" s="1"/>
  <c r="H119" i="1"/>
  <c r="E297" i="1"/>
  <c r="F297" i="1"/>
  <c r="G297" i="1" s="1"/>
  <c r="H297" i="1"/>
  <c r="E206" i="1"/>
  <c r="F206" i="1"/>
  <c r="G206" i="1" s="1"/>
  <c r="H206" i="1"/>
  <c r="E256" i="1"/>
  <c r="F256" i="1"/>
  <c r="G256" i="1" s="1"/>
  <c r="H256" i="1"/>
  <c r="E68" i="1"/>
  <c r="F68" i="1"/>
  <c r="G68" i="1" s="1"/>
  <c r="H68" i="1"/>
  <c r="E77" i="1"/>
  <c r="F77" i="1"/>
  <c r="G77" i="1" s="1"/>
  <c r="H77" i="1"/>
  <c r="E254" i="1"/>
  <c r="F254" i="1"/>
  <c r="G254" i="1" s="1"/>
  <c r="H254" i="1"/>
  <c r="E366" i="1"/>
  <c r="F366" i="1"/>
  <c r="G366" i="1" s="1"/>
  <c r="H366" i="1"/>
  <c r="E138" i="1"/>
  <c r="F138" i="1"/>
  <c r="G138" i="1" s="1"/>
  <c r="H138" i="1"/>
  <c r="E183" i="1"/>
  <c r="F183" i="1"/>
  <c r="G183" i="1" s="1"/>
  <c r="H183" i="1"/>
  <c r="F316" i="1"/>
  <c r="G316" i="1" s="1"/>
  <c r="E316" i="1"/>
  <c r="H316" i="1"/>
  <c r="I69" i="1" l="1"/>
  <c r="I218" i="1"/>
  <c r="I30" i="1"/>
  <c r="I420" i="1"/>
  <c r="I446" i="1"/>
  <c r="I390" i="1"/>
  <c r="I281" i="1"/>
  <c r="I394" i="1"/>
  <c r="I23" i="1"/>
  <c r="I29" i="1"/>
  <c r="I157" i="1"/>
  <c r="I343" i="1"/>
  <c r="I139" i="1"/>
  <c r="I291" i="1"/>
  <c r="I419" i="1"/>
  <c r="I152" i="1"/>
  <c r="I445" i="1"/>
  <c r="I215" i="1"/>
  <c r="I22" i="1"/>
  <c r="I71" i="1"/>
  <c r="I259" i="1"/>
  <c r="I356" i="1"/>
  <c r="I68" i="1"/>
  <c r="I119" i="1"/>
  <c r="I81" i="1"/>
  <c r="I207" i="1"/>
  <c r="I312" i="1"/>
  <c r="I62" i="1"/>
  <c r="I375" i="1"/>
  <c r="I344" i="1"/>
  <c r="I142" i="1"/>
  <c r="I332" i="1"/>
  <c r="I355" i="1"/>
  <c r="I198" i="1"/>
  <c r="I74" i="1"/>
  <c r="I134" i="1"/>
  <c r="I47" i="1"/>
  <c r="I149" i="1"/>
  <c r="I70" i="1"/>
  <c r="I49" i="1"/>
  <c r="I185" i="1"/>
  <c r="I150" i="1"/>
  <c r="I90" i="1"/>
  <c r="I120" i="1"/>
  <c r="I58" i="1"/>
  <c r="I175" i="1"/>
  <c r="I300" i="1"/>
  <c r="I317" i="1"/>
  <c r="I367" i="1"/>
  <c r="I164" i="1"/>
  <c r="I211" i="1"/>
  <c r="I220" i="1"/>
  <c r="I79" i="1"/>
  <c r="I443" i="1"/>
  <c r="I315" i="1"/>
  <c r="I216" i="1"/>
  <c r="I336" i="1"/>
  <c r="I282" i="1"/>
  <c r="I354" i="1"/>
  <c r="I383" i="1"/>
  <c r="I274" i="1"/>
  <c r="I239" i="1"/>
  <c r="I441" i="1"/>
  <c r="I214" i="1"/>
  <c r="I110" i="1"/>
  <c r="I210" i="1"/>
  <c r="I155" i="1"/>
  <c r="I178" i="1"/>
  <c r="I258" i="1"/>
  <c r="I423" i="1"/>
  <c r="I3" i="1"/>
  <c r="I295" i="1"/>
  <c r="I437" i="1"/>
  <c r="I129" i="1"/>
  <c r="I360" i="1"/>
  <c r="I17" i="1"/>
  <c r="I313" i="1"/>
  <c r="I333" i="1"/>
  <c r="I393" i="1"/>
  <c r="I117" i="1"/>
  <c r="I263" i="1"/>
  <c r="I407" i="1"/>
  <c r="I340" i="1"/>
  <c r="I251" i="1"/>
  <c r="I66" i="1"/>
  <c r="I327" i="1"/>
  <c r="I171" i="1"/>
  <c r="I338" i="1"/>
  <c r="I303" i="1"/>
  <c r="I363" i="1"/>
  <c r="I426" i="1"/>
  <c r="I108" i="1"/>
  <c r="I242" i="1"/>
  <c r="I296" i="1"/>
  <c r="I12" i="1"/>
  <c r="I330" i="1"/>
  <c r="I396" i="1"/>
  <c r="I448" i="1"/>
  <c r="I232" i="1"/>
  <c r="I254" i="1"/>
  <c r="I377" i="1"/>
  <c r="I366" i="1"/>
  <c r="I324" i="1"/>
  <c r="I126" i="1"/>
  <c r="I233" i="1"/>
  <c r="I405" i="1"/>
  <c r="I339" i="1"/>
  <c r="I50" i="1"/>
  <c r="I359" i="1"/>
  <c r="I395" i="1"/>
  <c r="I204" i="1"/>
  <c r="I298" i="1"/>
  <c r="I331" i="1"/>
  <c r="I145" i="1"/>
  <c r="I83" i="1"/>
  <c r="I48" i="1"/>
  <c r="I288" i="1"/>
  <c r="I266" i="1"/>
  <c r="I264" i="1"/>
  <c r="I301" i="1"/>
  <c r="I381" i="1"/>
  <c r="I384" i="1"/>
  <c r="I208" i="1"/>
  <c r="I111" i="1"/>
  <c r="I429" i="1"/>
  <c r="I431" i="1"/>
  <c r="I261" i="1"/>
  <c r="I280" i="1"/>
  <c r="I105" i="1"/>
  <c r="I176" i="1"/>
  <c r="I5" i="1"/>
  <c r="I60" i="1"/>
  <c r="I166" i="1"/>
  <c r="I57" i="1"/>
  <c r="I167" i="1"/>
  <c r="I6" i="1"/>
  <c r="I144" i="1"/>
  <c r="I63" i="1"/>
  <c r="I32" i="1"/>
  <c r="I94" i="1"/>
  <c r="I98" i="1"/>
  <c r="I151" i="1"/>
  <c r="I373" i="1"/>
  <c r="I270" i="1"/>
  <c r="I249" i="1"/>
  <c r="I158" i="1"/>
  <c r="I252" i="1"/>
  <c r="I438" i="1"/>
  <c r="I78" i="1"/>
  <c r="I55" i="1"/>
  <c r="I13" i="1"/>
  <c r="I321" i="1"/>
  <c r="I147" i="1"/>
  <c r="I307" i="1"/>
  <c r="I27" i="1"/>
  <c r="I51" i="1"/>
  <c r="I374" i="1"/>
  <c r="I87" i="1"/>
  <c r="I294" i="1"/>
  <c r="I246" i="1"/>
  <c r="I397" i="1"/>
  <c r="I84" i="1"/>
  <c r="I278" i="1"/>
  <c r="I38" i="1"/>
  <c r="I192" i="1"/>
  <c r="I244" i="1"/>
  <c r="I341" i="1"/>
  <c r="I399" i="1"/>
  <c r="I402" i="1"/>
  <c r="I88" i="1"/>
  <c r="I45" i="1"/>
  <c r="I320" i="1"/>
  <c r="I114" i="1"/>
  <c r="I408" i="1"/>
  <c r="I37" i="1"/>
  <c r="I404" i="1"/>
  <c r="I146" i="1"/>
  <c r="I361" i="1"/>
  <c r="I372" i="1"/>
  <c r="I241" i="1"/>
  <c r="I362" i="1"/>
  <c r="I273" i="1"/>
  <c r="I44" i="1"/>
  <c r="I95" i="1"/>
  <c r="I202" i="1"/>
  <c r="I223" i="1"/>
  <c r="I160" i="1"/>
  <c r="I353" i="1"/>
  <c r="I358" i="1"/>
  <c r="I92" i="1"/>
  <c r="I272" i="1"/>
  <c r="I271" i="1"/>
  <c r="I112" i="1"/>
  <c r="I82" i="1"/>
  <c r="I31" i="1"/>
  <c r="I10" i="1"/>
  <c r="I162" i="1"/>
  <c r="I392" i="1"/>
  <c r="I59" i="1"/>
  <c r="I342" i="1"/>
  <c r="I206" i="1"/>
  <c r="I292" i="1"/>
  <c r="I400" i="1"/>
  <c r="I411" i="1"/>
  <c r="I328" i="1"/>
  <c r="I376" i="1"/>
  <c r="I287" i="1"/>
  <c r="I76" i="1"/>
  <c r="I432" i="1"/>
  <c r="I370" i="1"/>
  <c r="I416" i="1"/>
  <c r="I231" i="1"/>
  <c r="I135" i="1"/>
  <c r="I56" i="1"/>
  <c r="I379" i="1"/>
  <c r="I122" i="1"/>
  <c r="I351" i="1"/>
  <c r="I7" i="1"/>
  <c r="I174" i="1"/>
  <c r="I116" i="1"/>
  <c r="I77" i="1"/>
  <c r="I91" i="1"/>
  <c r="I417" i="1"/>
  <c r="I284" i="1"/>
  <c r="I115" i="1"/>
  <c r="I371" i="1"/>
  <c r="I422" i="1"/>
  <c r="I35" i="1"/>
  <c r="I190" i="1"/>
  <c r="I128" i="1"/>
  <c r="I189" i="1"/>
  <c r="I20" i="1"/>
  <c r="I123" i="1"/>
  <c r="I107" i="1"/>
  <c r="I289" i="1"/>
  <c r="I279" i="1"/>
  <c r="I172" i="1"/>
  <c r="I138" i="1"/>
  <c r="I319" i="1"/>
  <c r="I277" i="1"/>
  <c r="I154" i="1"/>
  <c r="I168" i="1"/>
  <c r="I102" i="1"/>
  <c r="I224" i="1"/>
  <c r="I265" i="1"/>
  <c r="I378" i="1"/>
  <c r="I96" i="1"/>
  <c r="I286" i="1"/>
  <c r="I18" i="1"/>
  <c r="I444" i="1"/>
  <c r="I323" i="1"/>
  <c r="I133" i="1"/>
  <c r="I136" i="1"/>
  <c r="I41" i="1"/>
  <c r="I104" i="1"/>
  <c r="I103" i="1"/>
  <c r="I293" i="1"/>
  <c r="I118" i="1"/>
  <c r="I306" i="1"/>
  <c r="I442" i="1"/>
  <c r="I184" i="1"/>
  <c r="I8" i="1"/>
  <c r="I221" i="1"/>
  <c r="I311" i="1"/>
  <c r="I349" i="1"/>
  <c r="I413" i="1"/>
  <c r="I234" i="1"/>
  <c r="I388" i="1"/>
  <c r="I217" i="1"/>
  <c r="I421" i="1"/>
  <c r="I43" i="1"/>
  <c r="I318" i="1"/>
  <c r="I121" i="1"/>
  <c r="I212" i="1"/>
  <c r="I310" i="1"/>
  <c r="I182" i="1"/>
  <c r="I410" i="1"/>
  <c r="I80" i="1"/>
  <c r="I434" i="1"/>
  <c r="I235" i="1"/>
  <c r="I276" i="1"/>
  <c r="I414" i="1"/>
  <c r="I26" i="1"/>
  <c r="I267" i="1"/>
  <c r="I334" i="1"/>
  <c r="I391" i="1"/>
  <c r="I290" i="1"/>
  <c r="I219" i="1"/>
  <c r="I305" i="1"/>
  <c r="I226" i="1"/>
  <c r="I308" i="1"/>
  <c r="I141" i="1"/>
  <c r="I193" i="1"/>
  <c r="I213" i="1"/>
  <c r="I440" i="1"/>
  <c r="I297" i="1"/>
  <c r="I427" i="1"/>
  <c r="I127" i="1"/>
  <c r="I385" i="1"/>
  <c r="I369" i="1"/>
  <c r="I275" i="1"/>
  <c r="I130" i="1"/>
  <c r="I4" i="1"/>
  <c r="I109" i="1"/>
  <c r="I124" i="1"/>
  <c r="I42" i="1"/>
  <c r="I39" i="1"/>
  <c r="I345" i="1"/>
  <c r="I113" i="1"/>
  <c r="I309" i="1"/>
  <c r="I54" i="1"/>
  <c r="I15" i="1"/>
  <c r="I248" i="1"/>
  <c r="I247" i="1"/>
  <c r="I238" i="1"/>
  <c r="I237" i="1"/>
  <c r="I228" i="1"/>
  <c r="I322" i="1"/>
  <c r="I36" i="1"/>
  <c r="I203" i="1"/>
  <c r="I285" i="1"/>
  <c r="I99" i="1"/>
  <c r="I335" i="1"/>
  <c r="I433" i="1"/>
  <c r="I11" i="1"/>
  <c r="I225" i="1"/>
  <c r="I268" i="1"/>
  <c r="I387" i="1"/>
  <c r="I412" i="1"/>
  <c r="I153" i="1"/>
  <c r="I197" i="1"/>
  <c r="I352" i="1"/>
  <c r="I132" i="1"/>
  <c r="I9" i="1"/>
  <c r="I250" i="1"/>
  <c r="I67" i="1"/>
  <c r="I173" i="1"/>
  <c r="I302" i="1"/>
  <c r="I439" i="1"/>
  <c r="I199" i="1"/>
  <c r="I163" i="1"/>
  <c r="I255" i="1"/>
  <c r="I156" i="1"/>
  <c r="I89" i="1"/>
  <c r="I347" i="1"/>
  <c r="I161" i="1"/>
  <c r="I137" i="1"/>
  <c r="I148" i="1"/>
  <c r="I364" i="1"/>
  <c r="I283" i="1"/>
  <c r="I40" i="1"/>
  <c r="I346" i="1"/>
  <c r="I101" i="1"/>
  <c r="I34" i="1"/>
  <c r="I100" i="1"/>
  <c r="I169" i="1"/>
  <c r="I329" i="1"/>
  <c r="I256" i="1"/>
  <c r="I93" i="1"/>
  <c r="I159" i="1"/>
  <c r="I409" i="1"/>
  <c r="I21" i="1"/>
  <c r="I236" i="1"/>
  <c r="I85" i="1"/>
  <c r="I230" i="1"/>
  <c r="I131" i="1"/>
  <c r="I106" i="1"/>
  <c r="I194" i="1"/>
  <c r="I183" i="1"/>
  <c r="I125" i="1"/>
  <c r="I428" i="1"/>
  <c r="I403" i="1"/>
  <c r="I72" i="1"/>
  <c r="I165" i="1"/>
  <c r="I240" i="1"/>
  <c r="I46" i="1"/>
  <c r="I368" i="1"/>
  <c r="I73" i="1"/>
  <c r="I75" i="1"/>
  <c r="I25" i="1"/>
  <c r="I177" i="1"/>
  <c r="I97" i="1"/>
  <c r="I64" i="1"/>
  <c r="I2" i="1"/>
  <c r="I140" i="1"/>
  <c r="I299" i="1"/>
  <c r="I325" i="1"/>
  <c r="I24" i="1"/>
  <c r="I430" i="1"/>
  <c r="I447" i="1"/>
  <c r="I260" i="1"/>
  <c r="I415" i="1"/>
  <c r="I65" i="1"/>
  <c r="I304" i="1"/>
  <c r="I389" i="1"/>
  <c r="I28" i="1"/>
  <c r="I227" i="1"/>
  <c r="I53" i="1"/>
  <c r="I350" i="1"/>
  <c r="I209" i="1"/>
  <c r="I253" i="1"/>
  <c r="I365" i="1"/>
  <c r="I326" i="1"/>
  <c r="I52" i="1"/>
  <c r="I435" i="1"/>
  <c r="I257" i="1"/>
  <c r="I61" i="1"/>
  <c r="I418" i="1"/>
  <c r="I436" i="1"/>
  <c r="I205" i="1"/>
  <c r="I179" i="1"/>
  <c r="I314" i="1"/>
  <c r="I262" i="1"/>
  <c r="I33" i="1"/>
  <c r="I245" i="1"/>
  <c r="I222" i="1"/>
  <c r="I269" i="1"/>
  <c r="I181" i="1"/>
  <c r="I348" i="1"/>
  <c r="I316" i="1"/>
</calcChain>
</file>

<file path=xl/sharedStrings.xml><?xml version="1.0" encoding="utf-8"?>
<sst xmlns="http://schemas.openxmlformats.org/spreadsheetml/2006/main" count="4738" uniqueCount="2798">
  <si>
    <t>Surname</t>
  </si>
  <si>
    <t>Forename</t>
  </si>
  <si>
    <t>Date of Rescue</t>
  </si>
  <si>
    <t>Date Voted</t>
  </si>
  <si>
    <t>Service</t>
  </si>
  <si>
    <t>Station/Trade if not lifeboat crew</t>
  </si>
  <si>
    <t>Type of Award</t>
  </si>
  <si>
    <t>Location of medal</t>
  </si>
  <si>
    <t>Sold?</t>
  </si>
  <si>
    <t>Other</t>
  </si>
  <si>
    <t>Naming</t>
  </si>
  <si>
    <t>Comments</t>
  </si>
  <si>
    <t>Sources</t>
  </si>
  <si>
    <t>Pettit</t>
  </si>
  <si>
    <t>Jethro</t>
  </si>
  <si>
    <t>Various</t>
  </si>
  <si>
    <t>Various Services</t>
  </si>
  <si>
    <t>RNLI (Broadstairs/Coxswain)</t>
  </si>
  <si>
    <t>Silver</t>
  </si>
  <si>
    <t>Private Collection</t>
  </si>
  <si>
    <t>Sold DNW 25/09/2008 (£580). Sold Chelsea Medals (). Sold August 2020 (). Ex-Fevyer Collection.</t>
  </si>
  <si>
    <t>Mr Jethro Pettit. Voted 1st August 1901</t>
  </si>
  <si>
    <t xml:space="preserve">Wood </t>
  </si>
  <si>
    <t>James</t>
  </si>
  <si>
    <t>Dorcas (yacht)</t>
  </si>
  <si>
    <t>Boatswain (steam trawler 'Marrs')</t>
  </si>
  <si>
    <t>Sold Sotheby's 1971. Sold Spink 21/07/2011 (£1,300). With SGM for rescue 28/11/1896. Ex-D. J. Denham Collection.</t>
  </si>
  <si>
    <t>Mr. James Woodgate, Voted 12th Septr. 1901</t>
  </si>
  <si>
    <t>Harris</t>
  </si>
  <si>
    <t>Sidney (James)</t>
  </si>
  <si>
    <t>Clunie (steam ship)</t>
  </si>
  <si>
    <t>RNLI (Gorleston/Coxswain Superintendent)</t>
  </si>
  <si>
    <t>Silver (3)</t>
  </si>
  <si>
    <t>Sold DNW 29/06/2006 with American Cross of Honour (£7,800).</t>
  </si>
  <si>
    <t>Robertson</t>
  </si>
  <si>
    <t>Hector</t>
  </si>
  <si>
    <t>Valtos (yacht)</t>
  </si>
  <si>
    <t>Crewman/Sailor (yacht 'Tigris')</t>
  </si>
  <si>
    <t>Sold Glendining's 01/11/2000 (£170).</t>
  </si>
  <si>
    <t>Mr Hector Robertson Voted 13th August 1903</t>
  </si>
  <si>
    <t>15-16/01/1905</t>
  </si>
  <si>
    <t>Celerity (brig)</t>
  </si>
  <si>
    <t>Mr Sidney Harris, voted 9th February 1905</t>
  </si>
  <si>
    <t>Sclanders</t>
  </si>
  <si>
    <t>RNLI (Gorleston/Ch. Engineer)</t>
  </si>
  <si>
    <t>Fruitful (lugger)</t>
  </si>
  <si>
    <t>Silver (2)</t>
  </si>
  <si>
    <t>Tanner</t>
  </si>
  <si>
    <t>Daniel</t>
  </si>
  <si>
    <t>unknown/private</t>
  </si>
  <si>
    <t>Sold by Liverpool Medals. Noted as being renamed.</t>
  </si>
  <si>
    <t>CHECK THIS MEDAL AS COX DOES NOT LIST THIS SERVICE/AWARD</t>
  </si>
  <si>
    <t>Franklin</t>
  </si>
  <si>
    <t>John Henry</t>
  </si>
  <si>
    <t>Clavering (steam ship)</t>
  </si>
  <si>
    <t>RNLI (Seaton Carew/Coxswain Superintendent)</t>
  </si>
  <si>
    <t>Sold DNW 25/09/2008 (£650). Sold London Medals 02/03/2020 (£1,150). Clasp not dated</t>
  </si>
  <si>
    <t>Mitchell</t>
  </si>
  <si>
    <t>Edwin</t>
  </si>
  <si>
    <t>17-18/03/1907</t>
  </si>
  <si>
    <t>Suevic (steam ship)</t>
  </si>
  <si>
    <t>RNLI (Lizard/Second Coxswain)</t>
  </si>
  <si>
    <t>RNLI (Swindon for conservation)</t>
  </si>
  <si>
    <t>Roberts</t>
  </si>
  <si>
    <t>Richard</t>
  </si>
  <si>
    <t>RNLI (North Deal/Coxswain Superintendent)</t>
  </si>
  <si>
    <t>Sold DNW 25/09/2008 (£4,000). Ex-Fevyer Collection.</t>
  </si>
  <si>
    <t>Rees</t>
  </si>
  <si>
    <t>Firefly (yacht)</t>
  </si>
  <si>
    <t>Local resident</t>
  </si>
  <si>
    <t>Gold</t>
  </si>
  <si>
    <t>Assumed private sale/public sale not identified.</t>
  </si>
  <si>
    <t>Ivor</t>
  </si>
  <si>
    <t>Laming</t>
  </si>
  <si>
    <t>RNLI (Kingsdown/Coxswain Superintendent)</t>
  </si>
  <si>
    <t>Sold Bonhams 18/12/2007 (£1,900). Sold Bosleys 07/03/2018 (£1,100).</t>
  </si>
  <si>
    <t>Mr James Laming. Voted 14th November 1907</t>
  </si>
  <si>
    <t>Greig</t>
  </si>
  <si>
    <t>Robert</t>
  </si>
  <si>
    <t>Shakespear (steam trawler)</t>
  </si>
  <si>
    <t>RNLI (Stromness/Coxswain Superintendent)</t>
  </si>
  <si>
    <t>Stromness RNLI Station, Orkney</t>
  </si>
  <si>
    <t>Owen</t>
  </si>
  <si>
    <t>William</t>
  </si>
  <si>
    <t>Harold (steam ship)</t>
  </si>
  <si>
    <t>RNLI (Holyhead/Superintendent)</t>
  </si>
  <si>
    <t>Holyhead Museum</t>
  </si>
  <si>
    <t>Held by Holyhead Museum with RNLI Silver Medal and Liverpool Silver Medal (latter for the 'Tenby Castle' rescue).</t>
  </si>
  <si>
    <t>Lewis</t>
  </si>
  <si>
    <t>RNLI (Holyhead/Crew)</t>
  </si>
  <si>
    <t>Armstrong</t>
  </si>
  <si>
    <t>John Dawson</t>
  </si>
  <si>
    <t>Sunbeam (coble)</t>
  </si>
  <si>
    <t>Colliery Bank Keeper (and possibly VLB)</t>
  </si>
  <si>
    <t>Sold Spink 07/11/1995 (£950). Sold Spink 21/04/2011 (£2,800). Ex-Hayward Collection. Sold with Rocket Apparatus LS Medal.</t>
  </si>
  <si>
    <t>Mr. John Dawson Armstrong, Voted 12th May 1910</t>
  </si>
  <si>
    <t>Barry</t>
  </si>
  <si>
    <t>Teaser (schooner)</t>
  </si>
  <si>
    <t>Coastguard (Ardmore/Petty Officer)</t>
  </si>
  <si>
    <t>Sold A D Hamilton &amp; Co 06/1975 with SGM, BWM, &amp; RN LSGC (£180). Sold DNW 25/09/2008 with SGM, BWM, RN LSGC (£2,000). Sold DNW 02/12/2009 with SGM, BWM, RN LSGC (£2,600). Sold Chelsea Military Antiques 21/03/2010 (£3,900). Ex-Steve Edrington Collection. Ex-Fevyer Collection.</t>
  </si>
  <si>
    <t>Mr Richard Barry. Voted 13th April 1911</t>
  </si>
  <si>
    <t>Neal</t>
  </si>
  <si>
    <t>Alexander</t>
  </si>
  <si>
    <t>Coastguard (Ardmore/Leading Boatman)</t>
  </si>
  <si>
    <t>Sold Philip Burman Medals (£3,750). With 1915 Trio, SGM and RN LSGC</t>
  </si>
  <si>
    <t>Mr Alexander Neal. Voted 13th April. 1911</t>
  </si>
  <si>
    <t>Egyptian (steam ship)</t>
  </si>
  <si>
    <t>Silver (4)</t>
  </si>
  <si>
    <t>Burgeon</t>
  </si>
  <si>
    <t>29-30/03/1913</t>
  </si>
  <si>
    <t>Jacob Rauers (barque)</t>
  </si>
  <si>
    <t>RNLI (Berwick/Coxswain)</t>
  </si>
  <si>
    <t xml:space="preserve">Sold Sotheby's 29/09/1994 (£1,550). Sold with Swedish Medal. </t>
  </si>
  <si>
    <t>Mr. Robert Burgeon, Voted 10th April 1913</t>
  </si>
  <si>
    <t>Nixon</t>
  </si>
  <si>
    <t>Anthony</t>
  </si>
  <si>
    <t>11/01/193</t>
  </si>
  <si>
    <t>Dunelm (steam ship)</t>
  </si>
  <si>
    <t>RNLI (Cambois/Coxswain)</t>
  </si>
  <si>
    <t>Sold Spink 07/11/1995 (£650). Ex-Hayward Collection. Sold with BWM, VM, and SGM (bronze).</t>
  </si>
  <si>
    <t>Peddle</t>
  </si>
  <si>
    <t>William W.</t>
  </si>
  <si>
    <t>Providence (trawler)</t>
  </si>
  <si>
    <t>Captain of Trawler Onyx</t>
  </si>
  <si>
    <t>Sold DNW 12/12/2012 (£1,250)</t>
  </si>
  <si>
    <t>William W. Peddle, Voted 12th June 1913</t>
  </si>
  <si>
    <t>Brownlee</t>
  </si>
  <si>
    <t>James S.</t>
  </si>
  <si>
    <t>30/10-01/11/1914</t>
  </si>
  <si>
    <t>Rohilla (hospital ship)</t>
  </si>
  <si>
    <t>RNLI (Tynemouth/Second Coxswain)</t>
  </si>
  <si>
    <t>With Family</t>
  </si>
  <si>
    <t>Still with famly in 2018 when grand daughter put on exhibition at Low Lights, North Shields</t>
  </si>
  <si>
    <t>Cross</t>
  </si>
  <si>
    <t>Florence (steam ship)</t>
  </si>
  <si>
    <t>RNLI (Spurn Lifeboat/Coxswain)</t>
  </si>
  <si>
    <t xml:space="preserve">Silver </t>
  </si>
  <si>
    <t>RNLI</t>
  </si>
  <si>
    <t>Sold Glendining's 23/06/1993 with his other RNLI medals and his George Medal (£8,000).</t>
  </si>
  <si>
    <t>Adams</t>
  </si>
  <si>
    <t>De La Pole (steam trawler)</t>
  </si>
  <si>
    <t>RNLI (North Deal/Coxswain)</t>
  </si>
  <si>
    <t>Holbook</t>
  </si>
  <si>
    <t>John</t>
  </si>
  <si>
    <t>Empress Queen (steam ship)</t>
  </si>
  <si>
    <t>RNLI (Bembridge/Coxswain)</t>
  </si>
  <si>
    <t>RNLI (Bembridge)</t>
  </si>
  <si>
    <t>Jacobs</t>
  </si>
  <si>
    <t>Benjamin</t>
  </si>
  <si>
    <t>Souvenir (barque)</t>
  </si>
  <si>
    <t>RNLI (Brooke/Coxswain)</t>
  </si>
  <si>
    <t>Sold DNW 23/06/2005 (£1,800). Sold Bosleys 04/07/2018 (£1,500).</t>
  </si>
  <si>
    <t>Benjamin Jacobs, Voted 11th February 1916</t>
  </si>
  <si>
    <t>Mainland</t>
  </si>
  <si>
    <t>James Prophet</t>
  </si>
  <si>
    <t>Jackdaw (steam trawler)</t>
  </si>
  <si>
    <t xml:space="preserve">Local resident? </t>
  </si>
  <si>
    <t>Sold DNW 25/09/2008 (£1,000). Ex-Fevyer Collection.</t>
  </si>
  <si>
    <t>James P. Mainland, Voted 10th March 1916</t>
  </si>
  <si>
    <t>Dart (schooner)</t>
  </si>
  <si>
    <t>Silver (5)</t>
  </si>
  <si>
    <t>Lemon</t>
  </si>
  <si>
    <t>Corsewell (steam ship)</t>
  </si>
  <si>
    <t>Professional Diver</t>
  </si>
  <si>
    <t>??/09/1999</t>
  </si>
  <si>
    <t>Sold 07/11/1995 (£400). Liverpool Medals 02/1996 (£595). Liverpool Medals 09/1999 (£475). Ex-Hayward Collection.</t>
  </si>
  <si>
    <t>Robert Lemon, Voted 7th July 1916</t>
  </si>
  <si>
    <t>Badger</t>
  </si>
  <si>
    <t>Ezra</t>
  </si>
  <si>
    <t>Ponus (Fleet Aux. tanker)</t>
  </si>
  <si>
    <t>Royal Engineers (Lieut)</t>
  </si>
  <si>
    <t>Unknown/private</t>
  </si>
  <si>
    <t>Sold DNW 11/12/2013 (£1,700)</t>
  </si>
  <si>
    <t>Lieut. Ezra Badger, R.E., Voted 8th Dec. 1916.</t>
  </si>
  <si>
    <t>19-21/11/1916</t>
  </si>
  <si>
    <t>Muristan (steamer)</t>
  </si>
  <si>
    <t>Cromarty</t>
  </si>
  <si>
    <t>George</t>
  </si>
  <si>
    <t>19-20/11/1916</t>
  </si>
  <si>
    <t>Jolani (barque)</t>
  </si>
  <si>
    <t>RNLI (Holy Island Lifeboat/Coxswain)</t>
  </si>
  <si>
    <t>Sold Spink's 07/11/1995 (£1,350). Sold Spink 21/04/2011 (£5,200). Ex-John Hayward Collection.</t>
  </si>
  <si>
    <t>George Cromarty, Voted 8th Dec. 1916</t>
  </si>
  <si>
    <t>Pay</t>
  </si>
  <si>
    <t>20-21/11/1916</t>
  </si>
  <si>
    <t>Sibiria (steam ship)</t>
  </si>
  <si>
    <t>RNLI (Kingsdowne/Coxswain)</t>
  </si>
  <si>
    <t>Sold by Canterbury Auction Gallery with gold US medal.</t>
  </si>
  <si>
    <t>https://www.thecanterburyauctiongalleries.com/Lot/?sale=FA040417&amp;lot=155&amp;id=49697</t>
  </si>
  <si>
    <t>Val Salice (steamer)</t>
  </si>
  <si>
    <t>Becher</t>
  </si>
  <si>
    <t>John Richard Hedges</t>
  </si>
  <si>
    <t>29-30/12/1916</t>
  </si>
  <si>
    <t>Alondra (steamship)</t>
  </si>
  <si>
    <t>RNLI (Baltimore/Hon. Sec.)</t>
  </si>
  <si>
    <t>Baltimore Lifeboat Station</t>
  </si>
  <si>
    <t>Bought by the Station in 2015 (£1,650)</t>
  </si>
  <si>
    <t>The Ven. Archd. John R. H. Becher, Hon. Sec., Voted 12th Jan. 1917</t>
  </si>
  <si>
    <t>http://www.baltimorelifeboat.ie/author/admin/</t>
  </si>
  <si>
    <t>Daly</t>
  </si>
  <si>
    <t>Nestorian (steam ship)</t>
  </si>
  <si>
    <t>Local Fisherman</t>
  </si>
  <si>
    <t>??/07/2015</t>
  </si>
  <si>
    <t>Sold Glendinings 08/12/1993 (£370). Purchased by Balwin and became part of an Irish Collection. 07/2015 sold to private Scottish Collection.</t>
  </si>
  <si>
    <t>John Daly, Voted 12th January 1917</t>
  </si>
  <si>
    <t>Sanderson</t>
  </si>
  <si>
    <t>Arthur Lakeland</t>
  </si>
  <si>
    <t>Alondra (steam ship)</t>
  </si>
  <si>
    <t>RNR Lt (HM Trawler Indian Empire)</t>
  </si>
  <si>
    <t>Sold DNW 25/09/2008 with BWM (£1,100). Sold DNW 25/02/2016 (£1,700). Ex-Fevyer Collection. With DSC and BWM.</t>
  </si>
  <si>
    <t>Lieut. A. L. Sanderson, R.N.R., Voted 12th January 1917</t>
  </si>
  <si>
    <t>Blogg</t>
  </si>
  <si>
    <t>Henry George</t>
  </si>
  <si>
    <t>Pyrin &amp; Fernebo</t>
  </si>
  <si>
    <t>RNLI (Cromer/Coxswain)</t>
  </si>
  <si>
    <t>RNLI (Henry Bloggs Museum, Cromer)</t>
  </si>
  <si>
    <t>Allen</t>
  </si>
  <si>
    <t>RNLI (Cromer/Crew)</t>
  </si>
  <si>
    <t>Bronze</t>
  </si>
  <si>
    <t>Balls</t>
  </si>
  <si>
    <t>Henry</t>
  </si>
  <si>
    <t>Cox</t>
  </si>
  <si>
    <t>Charles (Payne)</t>
  </si>
  <si>
    <t>Miller</t>
  </si>
  <si>
    <t>06-07/03/1917</t>
  </si>
  <si>
    <t>Livlig (steamer)</t>
  </si>
  <si>
    <t>RNLI (Eyemouth/Coxswain)</t>
  </si>
  <si>
    <t>Eyemouth Lifeboat Station</t>
  </si>
  <si>
    <t>Eyemouth lifeboat station (donated by family members)</t>
  </si>
  <si>
    <t>Wakulla (steam ship)</t>
  </si>
  <si>
    <t>1-2/11/1919</t>
  </si>
  <si>
    <t>Toogo (schooner)</t>
  </si>
  <si>
    <t>Ernest</t>
  </si>
  <si>
    <t>HMML No. 378</t>
  </si>
  <si>
    <t>RNLI (Sennan Cove/Crew)</t>
  </si>
  <si>
    <t>Sold DNW 25/09/2008 (£980). Sold Bosleys 01/11/2017 (£600). Ex-Fevyer Collection.</t>
  </si>
  <si>
    <t>Ernest George, Voted 9th January 1920</t>
  </si>
  <si>
    <t>Davies</t>
  </si>
  <si>
    <t>Thomas (Oakley)</t>
  </si>
  <si>
    <t>Hermina (schooner)</t>
  </si>
  <si>
    <t>RNLI (Fisguard/Second Coxswain)</t>
  </si>
  <si>
    <t>Rourke</t>
  </si>
  <si>
    <t>RNLI (Fishguard/Crew)</t>
  </si>
  <si>
    <t>Sold BDW 07/04/1994 (£200). Sold Spink 07/11/1995 (£220). Ex-Hayward Collection. Sold with MMWM.</t>
  </si>
  <si>
    <t>J. Rourke, Voted 17th december 1920</t>
  </si>
  <si>
    <t>Johnston</t>
  </si>
  <si>
    <t>1-2/01/1922</t>
  </si>
  <si>
    <t>Freesia (trawler)</t>
  </si>
  <si>
    <t>RNLI (Stromness/Coxswain)</t>
  </si>
  <si>
    <t>Stromness Museum, Orkney</t>
  </si>
  <si>
    <t>15-16/01/1922</t>
  </si>
  <si>
    <t>James B. Graham (trawler)</t>
  </si>
  <si>
    <t>Voted 17th Feb. 1922</t>
  </si>
  <si>
    <t>18-19/10/1922</t>
  </si>
  <si>
    <t>Fishing Smack and the trawler Mafeking</t>
  </si>
  <si>
    <t xml:space="preserve">Arthur  </t>
  </si>
  <si>
    <t>19-21/10/1922</t>
  </si>
  <si>
    <t>Hopelyn (steam ship)</t>
  </si>
  <si>
    <t>RNLI (Gorleston No. 1/Crew)</t>
  </si>
  <si>
    <t>Sold Spink 07/11/1995 (£500). Ex-Hayward Collection. Sold with original certificate.</t>
  </si>
  <si>
    <t>A. Harris, Voted 17th November 1922</t>
  </si>
  <si>
    <t>Stubbs</t>
  </si>
  <si>
    <t>Sold by Gold Young &amp; Mawer, Bourne. With Gorleston medal for the Christean Rescue</t>
  </si>
  <si>
    <t>https://www.ukauctioneers.com/auction_catalogue.cfm?d&amp;itemID=20E9CB0FD7D62CF8D4E6FECEFF580FEBED27ABCB&amp;auction=21EACE0DD6&amp;action=5&amp;rangepage=13&amp;currentpage=1&amp;showLots=50&amp;sortBy=lotsort&amp;lotView=list&amp;imagesOnly=N</t>
  </si>
  <si>
    <t>Whinstone (steam ship)</t>
  </si>
  <si>
    <t>RNLI (Humber Lifeboat/Coxswain)</t>
  </si>
  <si>
    <t>Dobson</t>
  </si>
  <si>
    <t>John Thomas</t>
  </si>
  <si>
    <t>RNLI (Donna Nook/Coxswain)</t>
  </si>
  <si>
    <t>Sold with certificates etc by John Taylors in Louth, 28/07/2020 for £2,100 hammer. Listed on eBay 09/2020 and 10/2020.</t>
  </si>
  <si>
    <t>Cloudsdale</t>
  </si>
  <si>
    <t>Thomas Leonard</t>
  </si>
  <si>
    <t>14-23/02/1926</t>
  </si>
  <si>
    <t>Tenby Castle (Steam Trawler)</t>
  </si>
  <si>
    <t>Fireman ('Tenby Castle')</t>
  </si>
  <si>
    <t>??/06/2000</t>
  </si>
  <si>
    <t>Sold Philip Burman 2000 (£565).</t>
  </si>
  <si>
    <t>Robinson</t>
  </si>
  <si>
    <t>George R. Purdy (steam trawler)</t>
  </si>
  <si>
    <t>RNLI (Newbiggin/Coxswain)</t>
  </si>
  <si>
    <t>Private/Unknown</t>
  </si>
  <si>
    <t xml:space="preserve">Richard Martin stated still with family. </t>
  </si>
  <si>
    <t>Ivers</t>
  </si>
  <si>
    <t>William E</t>
  </si>
  <si>
    <t>Isabo (steam ship)</t>
  </si>
  <si>
    <t>Dr. (from Scilly?)</t>
  </si>
  <si>
    <t>Sold DNW 25/09/2008 with BWM, VM, DM, Al Valore (£2,100). Ex-Fevyer Collection.</t>
  </si>
  <si>
    <t>Dr. William E. Ivers, Voted 17th November 1927</t>
  </si>
  <si>
    <t xml:space="preserve">Williams </t>
  </si>
  <si>
    <t>Excel (ketch)</t>
  </si>
  <si>
    <t>RNLI (Moelfre/Crew)</t>
  </si>
  <si>
    <t>RNLI (Moelfre)</t>
  </si>
  <si>
    <t>21-22/11/1927</t>
  </si>
  <si>
    <t>Georgia (tanker)</t>
  </si>
  <si>
    <t>Gold (2)</t>
  </si>
  <si>
    <t>Harry William</t>
  </si>
  <si>
    <t>Fleming</t>
  </si>
  <si>
    <t>William George</t>
  </si>
  <si>
    <t>RNLI (Great Yarmouth &amp; Gorleston/Coxswain</t>
  </si>
  <si>
    <t>Also awarded Gold and Bronze RNLI medals, and the EGM.</t>
  </si>
  <si>
    <t>Emile Delmas (steam ship)</t>
  </si>
  <si>
    <t>RNLI (New Brighton No.2/Coxswain)</t>
  </si>
  <si>
    <t>Sold BDW 05/11/1991 (£520). Sold Spink 07/11/1995 (£500). Sold with French Medal of Honour. Ex-Hayward Collection.</t>
  </si>
  <si>
    <t>George Robinson, voted 20th December, 1928</t>
  </si>
  <si>
    <t>Lloyd</t>
  </si>
  <si>
    <t>Samuel</t>
  </si>
  <si>
    <t>25/01/1829</t>
  </si>
  <si>
    <t>Capricho (brig)</t>
  </si>
  <si>
    <t>Coastguard (Ballycotton/RN Lt)</t>
  </si>
  <si>
    <t>Sold Sotheby's 12/05/1926 (£9 15s). Ex-Col. John Murray Collection.</t>
  </si>
  <si>
    <t>Oiller</t>
  </si>
  <si>
    <t>Douglas</t>
  </si>
  <si>
    <t>11-12/11/1929</t>
  </si>
  <si>
    <t>Marie May (barge)</t>
  </si>
  <si>
    <t>RNLI (Dungeness/Coxswain)</t>
  </si>
  <si>
    <t>RNLI (Chatham)</t>
  </si>
  <si>
    <t>Hood</t>
  </si>
  <si>
    <t>Doris (schooner)</t>
  </si>
  <si>
    <t>RNLI (Hartlepool/Coxswain)</t>
  </si>
  <si>
    <t>Sold DNW 25/09/2019 (£440). Missing suspender</t>
  </si>
  <si>
    <t>Robert Hood, Voted 20th. November 1930.</t>
  </si>
  <si>
    <t>14-16/11/1932</t>
  </si>
  <si>
    <t>Monte Nevoso</t>
  </si>
  <si>
    <t>Sepoy (barge)</t>
  </si>
  <si>
    <t>Housden</t>
  </si>
  <si>
    <t>Henry H.</t>
  </si>
  <si>
    <t>Goeland (schooner)</t>
  </si>
  <si>
    <t>RNLI (Barry Dock/Crew)</t>
  </si>
  <si>
    <t>Sold DNW 04/07/2001 (£470).</t>
  </si>
  <si>
    <t>Henry H. Housden, Voted 10th October 1935</t>
  </si>
  <si>
    <t>Mogridge</t>
  </si>
  <si>
    <t>William (Harry Hayward)</t>
  </si>
  <si>
    <t>30-31/12/1935</t>
  </si>
  <si>
    <t>Satanicle (trawler)</t>
  </si>
  <si>
    <t>RNLI (Torbay/Coxswain)</t>
  </si>
  <si>
    <t>Sold Michael Bowman Auctions 25/03/2017. Hammer £3,500</t>
  </si>
  <si>
    <t>23-24/01/1937</t>
  </si>
  <si>
    <t>English Trader (steam ship)</t>
  </si>
  <si>
    <t>Bronze (2)</t>
  </si>
  <si>
    <t>Cottam</t>
  </si>
  <si>
    <t>Alfred</t>
  </si>
  <si>
    <t>Fermanagh (steamer)</t>
  </si>
  <si>
    <t>RNLI (Tenby/Mechanic)</t>
  </si>
  <si>
    <t>Sold DNW 25/09/2008 (£720). Ex-Fevyer Collection.</t>
  </si>
  <si>
    <t>Alfred Cottam. Voted 10th February 1938</t>
  </si>
  <si>
    <t>Channel Pride (crabber)</t>
  </si>
  <si>
    <t>9-10/11/1939</t>
  </si>
  <si>
    <t>Mount Ida (steamer)</t>
  </si>
  <si>
    <t>09-10/10/1930</t>
  </si>
  <si>
    <t>RNLI (Cromer/Mechanic)</t>
  </si>
  <si>
    <t>Saltaire (steam trawler)</t>
  </si>
  <si>
    <t>Rimmer</t>
  </si>
  <si>
    <t>Thomas Edward</t>
  </si>
  <si>
    <t>Charles Livingstone (pilot boat)</t>
  </si>
  <si>
    <t>RNLI (Blackpool/Mechanic)</t>
  </si>
  <si>
    <t>Sold Spink 19/11/2015 (£800).</t>
  </si>
  <si>
    <t>THOMAS E. RIMMER, VOTED 18TH JANUARY 1940.</t>
  </si>
  <si>
    <t>Stock</t>
  </si>
  <si>
    <t>Christian R. T.</t>
  </si>
  <si>
    <t>Blackburn Rovers (HM Trawler)</t>
  </si>
  <si>
    <t>RNLI (Dover/Second Mechanic)</t>
  </si>
  <si>
    <t>Sold by Mellors and Kirk 26/06/2019</t>
  </si>
  <si>
    <t>Lake</t>
  </si>
  <si>
    <t>George John</t>
  </si>
  <si>
    <t>Louis Sheid (steam ship)</t>
  </si>
  <si>
    <t>RNLI (Salcombe/Crew)</t>
  </si>
  <si>
    <t>Sold DNW 04/07/2001 (£460).</t>
  </si>
  <si>
    <t>George J. Lake, Voted 8th February 1940</t>
  </si>
  <si>
    <t>Henrietta (schooner)</t>
  </si>
  <si>
    <t>Pillar</t>
  </si>
  <si>
    <t>RNLI (Torbay/Second Coxswain)</t>
  </si>
  <si>
    <t xml:space="preserve">Sold Sotheby's 18/12/1990 with SGM, BWM, VM, Shipwreck Fishermans Gold Medal, and French Marine Marchande medal. </t>
  </si>
  <si>
    <t>Gurth (steam trawler)</t>
  </si>
  <si>
    <t>Thora (air-raid balloon ship)</t>
  </si>
  <si>
    <t>6-7/08/1941</t>
  </si>
  <si>
    <t>Six ships</t>
  </si>
  <si>
    <t>Gold (3)</t>
  </si>
  <si>
    <t>06-07/08/1941</t>
  </si>
  <si>
    <t>Bronze (3)</t>
  </si>
  <si>
    <t>26-27/10/1941</t>
  </si>
  <si>
    <t>English Trader</t>
  </si>
  <si>
    <t>Bronze (4)</t>
  </si>
  <si>
    <t>Parkinson</t>
  </si>
  <si>
    <t>Joseph</t>
  </si>
  <si>
    <t>Bristol Botha (aircraft)</t>
  </si>
  <si>
    <t>Royal Artillery (Gunner)</t>
  </si>
  <si>
    <t>Jefferson</t>
  </si>
  <si>
    <t>Herbert William</t>
  </si>
  <si>
    <t>Hawkwood (steam ship)</t>
  </si>
  <si>
    <t>RNLI (Hartlepool/Mechanic)</t>
  </si>
  <si>
    <t>Sold DNW 12/06/1991 (£650). Sold Spink 21/07/2011 (£3,200). Sold with BWM.</t>
  </si>
  <si>
    <t>Herbert W. Jefferson, Voted 12th March 1942</t>
  </si>
  <si>
    <t>Rooney</t>
  </si>
  <si>
    <t>Patrick</t>
  </si>
  <si>
    <t>Various ships</t>
  </si>
  <si>
    <t>RNLI (Newcastle/Crew)</t>
  </si>
  <si>
    <t>Sold BDW 05/11/1991 (£310). Sold Spink 27/04/1999 (£280). Sold DNW 27/06/2012 (£600)</t>
  </si>
  <si>
    <t>Patrick Rooney, Voted 21st May 1942</t>
  </si>
  <si>
    <t>6-7/01/1943</t>
  </si>
  <si>
    <t>Anti-Aircraft unit and Almondine (HM Trawler)</t>
  </si>
  <si>
    <t>Soar</t>
  </si>
  <si>
    <t>28-29/02/1943</t>
  </si>
  <si>
    <t>Man on cliffs</t>
  </si>
  <si>
    <t>RNLI (St. David's/Hon. Sec.)</t>
  </si>
  <si>
    <t>Watters</t>
  </si>
  <si>
    <t>Jake</t>
  </si>
  <si>
    <t>Empire Contamar (motor vessel)</t>
  </si>
  <si>
    <t>RNLI (Fowey/Coxswain)</t>
  </si>
  <si>
    <t>Sold DNW 12/06/1991 with original vellum certificate and photo (£380). Sold Spink 21/04/2011 (£1,700). Sold Bosleys 07/03/2018 (£750).</t>
  </si>
  <si>
    <t>John Watters, Voted 15th May 1947</t>
  </si>
  <si>
    <t>When sold at Bodleys vellum and photos were missing. These were reunited with the medal on the 14/01/2021.</t>
  </si>
  <si>
    <t>Dop</t>
  </si>
  <si>
    <t>08-09/08/1951</t>
  </si>
  <si>
    <t>Waterbell (auxiliary yacht)</t>
  </si>
  <si>
    <t>RNLI (Porthdinllaen/Second Coxswain)</t>
  </si>
  <si>
    <t>Porthdinllaen Lifeboat Station</t>
  </si>
  <si>
    <t>Donated to station by family 2016</t>
  </si>
  <si>
    <t>http://www.cambrian-news.co.uk/article.cfm?id=101448&amp;headline=1951%20rescue%20medal%20presented%20to%20crew&amp;sectionIs=news&amp;searchyear=2016</t>
  </si>
  <si>
    <t>Walker</t>
  </si>
  <si>
    <t>27-28/09/1951</t>
  </si>
  <si>
    <t>Akeco (yacht)</t>
  </si>
  <si>
    <t>RNLI (Dover/Coxswain)</t>
  </si>
  <si>
    <t>Dover Lifeboat Station</t>
  </si>
  <si>
    <t xml:space="preserve">Donated by son to Dover RNLI Station October 2012 </t>
  </si>
  <si>
    <t>https://www.dover.uk.com/forums/dover-forum/dover-lifeboat-heros-medal-and-awards-return-to-station</t>
  </si>
  <si>
    <t>Mainprize</t>
  </si>
  <si>
    <t>Thomas Jenkinson</t>
  </si>
  <si>
    <t>9-10/12/19521</t>
  </si>
  <si>
    <t>Westkust (MV)</t>
  </si>
  <si>
    <t>RNLI (Scarborough/Ass. Mechanic)</t>
  </si>
  <si>
    <t>Rowden</t>
  </si>
  <si>
    <t>Harold</t>
  </si>
  <si>
    <t>29-30/07/1956</t>
  </si>
  <si>
    <t>Dinghy</t>
  </si>
  <si>
    <t>Fisherman (fishing boat 'Audrey Russell'</t>
  </si>
  <si>
    <t>Sold Christie's 25/07/1989 (£320). Sold Spink 07/11/1995 (£480). Ex-Hayward Collection. Sold with BEM.</t>
  </si>
  <si>
    <t>Harold Rowden, Voted 20th September 1956</t>
  </si>
  <si>
    <t>Straight Flush (yacht)</t>
  </si>
  <si>
    <t>Donated by son to Dover RNLI Station October 2012</t>
  </si>
  <si>
    <t>McMullan</t>
  </si>
  <si>
    <t>Argo Delas (steam ship)</t>
  </si>
  <si>
    <t>RNLI (Portrush/Second Coxswain)</t>
  </si>
  <si>
    <t>Portrush Lifeboat Station</t>
  </si>
  <si>
    <t>Henderson</t>
  </si>
  <si>
    <t>Charles F</t>
  </si>
  <si>
    <t>SS Arkendale &amp; SS Wastdale</t>
  </si>
  <si>
    <t>Carpenter from Glasgow</t>
  </si>
  <si>
    <t>Sold DNW 25/09/2008 (£520). Ex-Fevyer Collection.</t>
  </si>
  <si>
    <t>Charles F. Henderson. Voted 9th February 1961</t>
  </si>
  <si>
    <t>Petit</t>
  </si>
  <si>
    <t>Hubert Ernest</t>
  </si>
  <si>
    <t>5-6/02/1963</t>
  </si>
  <si>
    <t>Johan Collett (mv)</t>
  </si>
  <si>
    <t>RNLI (St. Peter Port/Coxswain)</t>
  </si>
  <si>
    <t>Sold Morton &amp; Eden 02/07/2014 (£5,800). Sold with Norway Sea Rescue medal.</t>
  </si>
  <si>
    <t>Captain Hubert Ernest Petit - Voted 11th April, 1963</t>
  </si>
  <si>
    <t>Barclay</t>
  </si>
  <si>
    <t>Paul S.</t>
  </si>
  <si>
    <t>Boston Jaguar (deep sea trawler)</t>
  </si>
  <si>
    <t>RNLI (Comer/Dr. &amp; Hon. Sec.)</t>
  </si>
  <si>
    <t xml:space="preserve">Barclay also awarded MC and TD. </t>
  </si>
  <si>
    <t>Tart</t>
  </si>
  <si>
    <t>Tom (Richard)</t>
  </si>
  <si>
    <t>Merc Texco (motor vessel)</t>
  </si>
  <si>
    <t>Bower</t>
  </si>
  <si>
    <t>Keith William</t>
  </si>
  <si>
    <t>Lyrma</t>
  </si>
  <si>
    <t>RNLI (Torbay/Acting Coxswain)</t>
  </si>
  <si>
    <t>With recipient</t>
  </si>
  <si>
    <t>Brown</t>
  </si>
  <si>
    <t>Richard R.</t>
  </si>
  <si>
    <t>RNLI (Torbay/Crew)</t>
  </si>
  <si>
    <t>Sayers</t>
  </si>
  <si>
    <t>Ronald</t>
  </si>
  <si>
    <t>Revi (motor vessel)</t>
  </si>
  <si>
    <t>RNLI (Humber/Ass. Mechanic)</t>
  </si>
  <si>
    <t>Sold DNW 25/09/2008 with GSM Borneo (£1,200). Ex-Fevyer Collection.</t>
  </si>
  <si>
    <t>Ronald Sayers - Voted 29th March 1979</t>
  </si>
  <si>
    <t>Dunster</t>
  </si>
  <si>
    <t>Frank Sidney</t>
  </si>
  <si>
    <t>Fitz's Flyer (yacht)</t>
  </si>
  <si>
    <t>RNLI (Hayling Island inshore/Helmsman)</t>
  </si>
  <si>
    <t>Sold DNW 05/04/2006 with Silver RNLI and Daily Star gold award (£2,300).</t>
  </si>
  <si>
    <t>Frank Sidney Dunster - voted 19th March 1981</t>
  </si>
  <si>
    <t>Boy in water</t>
  </si>
  <si>
    <t>Voted 27th January 1982</t>
  </si>
  <si>
    <t>Scales</t>
  </si>
  <si>
    <t>Michael John</t>
  </si>
  <si>
    <t>Bonita (MV)</t>
  </si>
  <si>
    <t xml:space="preserve">Sold Jacobs &amp; Hunt 05/04/2019 (£6,000). Sold with RNLI bronze medal. </t>
  </si>
  <si>
    <t>Michael John Scales Voted 24th March 1982</t>
  </si>
  <si>
    <t>Radiant Med (freighter)</t>
  </si>
  <si>
    <t xml:space="preserve">Sold Jacobs &amp; Hunt 05/04/2019 (£6,000). Sold with RNLI gold medal. </t>
  </si>
  <si>
    <t>Michael John Scales Voted 21st March 1984</t>
  </si>
  <si>
    <t>Donald Searle (ketch)</t>
  </si>
  <si>
    <t>RNLI (Hayling Island inshore/Crew)</t>
  </si>
  <si>
    <t>Sold DNW 05/04/2006 with Bronze RNLI and Daily Star gold award (£2,300).</t>
  </si>
  <si>
    <t>Frank Dunster voted 19th January 1993</t>
  </si>
  <si>
    <t>Carbis</t>
  </si>
  <si>
    <t>Thomas</t>
  </si>
  <si>
    <t>11/01/1866</t>
  </si>
  <si>
    <t>01/02/1866</t>
  </si>
  <si>
    <t>Bessie (collier)</t>
  </si>
  <si>
    <t>RNLI (Penzance/Coxswain)</t>
  </si>
  <si>
    <t xml:space="preserve">Sold Baldwin &amp; Sons 03/1950 (£1 10s). Sold Spink 07/11/1995 (£850). Sold Spink 21/04/2011 (£4,200). Ex-Hayward Collection. </t>
  </si>
  <si>
    <t>Mr. Thomas Carbis, Voted 1st Feby. 1866</t>
  </si>
  <si>
    <t>Auction catalogue notes that naming in two different styles ("name in upright serifed capitals, and other details in upper and lower case).</t>
  </si>
  <si>
    <t>Cameron</t>
  </si>
  <si>
    <t>Orford Somerville</t>
  </si>
  <si>
    <t>03/12/1876</t>
  </si>
  <si>
    <t>01/02/1877</t>
  </si>
  <si>
    <t>Fame (brigantine)</t>
  </si>
  <si>
    <t>Coastguard (Newcastle, Co. Down/Cdr.)</t>
  </si>
  <si>
    <t xml:space="preserve">Sold Christies 23/02/1982. Sold Spink 07/11/1995 (£750). Sold DNW 05/04/2006 (£1,300). Each time sold with RHS medal, Baltic Medal, China Medal. Ex-John Hayward Collection. </t>
  </si>
  <si>
    <t>Commander Orford S. Cameron, R.N., Voted 1st Feby. 1877</t>
  </si>
  <si>
    <t>Jenkins</t>
  </si>
  <si>
    <t>27/01/1883</t>
  </si>
  <si>
    <t>01/02/1883</t>
  </si>
  <si>
    <t>Admiral Prinz Adalbert (barque)</t>
  </si>
  <si>
    <t>RNLI (Mumbles/Coxswain)</t>
  </si>
  <si>
    <t>Sold Spink 21/07/2011 (£2,700).</t>
  </si>
  <si>
    <t>Mr. Jenkin Jenkins, Voted 1st Feby. 1883</t>
  </si>
  <si>
    <t>Baker</t>
  </si>
  <si>
    <t>04/12/1859</t>
  </si>
  <si>
    <t>01/03/1860</t>
  </si>
  <si>
    <t>Sentinel (schooner)</t>
  </si>
  <si>
    <t>Coastguard (Brooke/Extra Coastguardman)</t>
  </si>
  <si>
    <t xml:space="preserve">Sold Spink 07/11/1995 (£260). Ex-Hayward Collection. </t>
  </si>
  <si>
    <t>Thomas Baker, Voted 1 March 1860</t>
  </si>
  <si>
    <t>Carr</t>
  </si>
  <si>
    <t>22/01/1877</t>
  </si>
  <si>
    <t>01/03/1877</t>
  </si>
  <si>
    <t>Morning Star (fishing boat)</t>
  </si>
  <si>
    <t>Sold Charles A Lusted 1974 (£45). Sold Christies 24/07/1984 (unsold). Sold DNW 12/06/1991 (£420). Sold Spink 21/07/2011 (£992 incl. premium). Ex-Brig. C R Templer Collection. Ex-John Enticknap Collection.</t>
  </si>
  <si>
    <t>Mr Henry Carr., Voted 1st March, 1877</t>
  </si>
  <si>
    <t>White</t>
  </si>
  <si>
    <t>23/02/1877</t>
  </si>
  <si>
    <t>George Evans, Adventure (dandy), &amp; Supply</t>
  </si>
  <si>
    <t>RNLI (Fishguard/Coxswain) &amp; Coastguard (Goodrick/</t>
  </si>
  <si>
    <t>National Museum of Wales</t>
  </si>
  <si>
    <t xml:space="preserve">Sold DNW 23/06/2005 (£1,900). Purchased by the National Museum of Wales 11/07/2005. Acc No 2005.24H </t>
  </si>
  <si>
    <t>Voted 1st March 1877</t>
  </si>
  <si>
    <t>Norsworthy</t>
  </si>
  <si>
    <t>25/01/1883</t>
  </si>
  <si>
    <t>01/03/1883</t>
  </si>
  <si>
    <t>Neptune (barge)</t>
  </si>
  <si>
    <t>Coastguard (Caernarvon/Chief Officer)</t>
  </si>
  <si>
    <t>Sold DNW 12/12/2012 (£2,100)</t>
  </si>
  <si>
    <t>Voted 2nd Feby. 1882</t>
  </si>
  <si>
    <t>Hook</t>
  </si>
  <si>
    <t>13/11/1872</t>
  </si>
  <si>
    <t>01/05/1873</t>
  </si>
  <si>
    <t>Expedite (brig)</t>
  </si>
  <si>
    <t>RNLI (Lowestoft/Coxswain)</t>
  </si>
  <si>
    <t>Sold Sotheby's 29/07/1993 (£650). Sold with unofficial silver cross for Berthon Rescue.</t>
  </si>
  <si>
    <t>1st May 1873</t>
  </si>
  <si>
    <t>RNLI (Fishguard/Coxswain)</t>
  </si>
  <si>
    <t>Mr James White, Voted 1st May 1873</t>
  </si>
  <si>
    <t xml:space="preserve">Adam </t>
  </si>
  <si>
    <t>11/09/1837</t>
  </si>
  <si>
    <t>01/11/1837</t>
  </si>
  <si>
    <t>Coeur de Lion</t>
  </si>
  <si>
    <t>Coastguard (St John's Point)</t>
  </si>
  <si>
    <t>Sold Bloomsbury Auction 12/05/2005 (£428 incl. premium). Also entitled to Lloyds Medal Sold at Bosleys 07/11/2018.</t>
  </si>
  <si>
    <t>Mr. John Adam, Voted 1st Novr. 1837</t>
  </si>
  <si>
    <t>Strains</t>
  </si>
  <si>
    <t>Coastguard (St. John's Point/Ch. Officer)</t>
  </si>
  <si>
    <t xml:space="preserve">Sold Sotheby's 05/11/1981 (£150). Lloyds Medal sold by DNW 04/07/2001. </t>
  </si>
  <si>
    <t>Mr John Straines, Voted 1 Novr. 1837</t>
  </si>
  <si>
    <t>01/11/1859</t>
  </si>
  <si>
    <t>01/12/1859</t>
  </si>
  <si>
    <t>Shamrock (steamer)</t>
  </si>
  <si>
    <t>Robert Hook Voted 1st Decr. 1859</t>
  </si>
  <si>
    <t>Liffen</t>
  </si>
  <si>
    <t>RNLI (Lowestoft/Crew)</t>
  </si>
  <si>
    <t>Sold Spink 21/07/1998</t>
  </si>
  <si>
    <t>Thomas Liffen, Voted 1st Decr. 1859</t>
  </si>
  <si>
    <t>Byrne</t>
  </si>
  <si>
    <t xml:space="preserve">Lawrence  </t>
  </si>
  <si>
    <t>24/11/1864</t>
  </si>
  <si>
    <t>01/12/1864</t>
  </si>
  <si>
    <t>Friendship (schooner) &amp; Stanley (steamer) &amp; others</t>
  </si>
  <si>
    <t>Coastguard (Tynemouth/Chief Officer)</t>
  </si>
  <si>
    <t xml:space="preserve">Sold Baldwin &amp; Sons 03/1950 (15s). Sold Spink 23/09/1993 (£320). Sold Spink 07/11/1995 (£300). Ex-Hayward Collection. </t>
  </si>
  <si>
    <t>Mr. Lawrence Byrne, Voted 1st December 1864</t>
  </si>
  <si>
    <t>McCarthy</t>
  </si>
  <si>
    <t>20/11/1850</t>
  </si>
  <si>
    <t>02/01/1851</t>
  </si>
  <si>
    <t>Edmund (barque)</t>
  </si>
  <si>
    <t>Coastguard (Kilkee, Comm. Boatman)</t>
  </si>
  <si>
    <t>With RHS and second award clasp.</t>
  </si>
  <si>
    <t>03/11/1861</t>
  </si>
  <si>
    <t>02/01/1862</t>
  </si>
  <si>
    <t>Darius (barque)</t>
  </si>
  <si>
    <t>Captain (smack 'Volunteer')</t>
  </si>
  <si>
    <t>Sold Spinks 24/07/2008 (£600).</t>
  </si>
  <si>
    <t>Thomas Adams, Voted 2nd Jany. 1862</t>
  </si>
  <si>
    <t>Wyatt</t>
  </si>
  <si>
    <t>Seaman (smack Volunteer)</t>
  </si>
  <si>
    <t>Leask</t>
  </si>
  <si>
    <t>Robert (Jnr)</t>
  </si>
  <si>
    <t>28/11/1872</t>
  </si>
  <si>
    <t>02/01/1873</t>
  </si>
  <si>
    <t>Unnamed boat</t>
  </si>
  <si>
    <t>Local resident (farmer)</t>
  </si>
  <si>
    <t>Williams</t>
  </si>
  <si>
    <t>Owen Lloyd</t>
  </si>
  <si>
    <t>10/10/1878</t>
  </si>
  <si>
    <t>02/01/1879</t>
  </si>
  <si>
    <t>Dusty Miller (barque)</t>
  </si>
  <si>
    <t xml:space="preserve">RNLI (Abersoch/Hon. Sec. &amp; Rev.) </t>
  </si>
  <si>
    <t>Sold DNW 25/09/2008 (£2,600). Ex-Fevyer Collection.</t>
  </si>
  <si>
    <t>Evans</t>
  </si>
  <si>
    <t>28/11/1881</t>
  </si>
  <si>
    <t>02/02/1882</t>
  </si>
  <si>
    <t>Fritz von Gadow (brig)</t>
  </si>
  <si>
    <t>Police Constable</t>
  </si>
  <si>
    <t>Sold Glendinings 06/1913. Sold DWN 20/09/2002 (£950). Ex-Watters Collection (1913). Ex-R. W. Gould MBE Collection.</t>
  </si>
  <si>
    <t>Police Constable Henry Evans, Voted 2nd Feby. 1882</t>
  </si>
  <si>
    <t>Fritz von Gadow (brigantine)</t>
  </si>
  <si>
    <t>Mr William Norworthy. Voted 2nd Feby. 1882</t>
  </si>
  <si>
    <t>Fitzpatrick</t>
  </si>
  <si>
    <t>30/01/1854</t>
  </si>
  <si>
    <t>02/03/1854</t>
  </si>
  <si>
    <t>Lady Octavia (brig)</t>
  </si>
  <si>
    <t>Coastguard (Malin Head/Chief Boatman)</t>
  </si>
  <si>
    <t>Sold Sotheby, Wilkinson &amp; Hodge 03/02/1921 (£1 4s). Ex-Knox Collection.</t>
  </si>
  <si>
    <t>Curnow</t>
  </si>
  <si>
    <t>Paul</t>
  </si>
  <si>
    <t>11/02/1871</t>
  </si>
  <si>
    <t>02/03/1871</t>
  </si>
  <si>
    <t>Queen (brigantine)</t>
  </si>
  <si>
    <t>RNLI (St Ives/Coxswain)</t>
  </si>
  <si>
    <t>Sold DNW 29/06/2006 (£1,300).</t>
  </si>
  <si>
    <t>Mr Paul Curnow, voted 2nd March 1871</t>
  </si>
  <si>
    <t>Goss</t>
  </si>
  <si>
    <t>27/01/1861</t>
  </si>
  <si>
    <t>02/05/1861</t>
  </si>
  <si>
    <t>Uredon (brig)</t>
  </si>
  <si>
    <t>Coastguard (Queenstown/RN Lt Inspecting Cdr.)</t>
  </si>
  <si>
    <t>Sold Christie’s 24/07/1984 (£220). Offerd Spink Circular 1987 (£295). Offerd Spink Suppliment 1988 (£245). Sold Glendining’s 16/12/1991 (£280). Sold Spink 15/09/1992 (£250). Offered Dixons Gazette 07/1993 (£350). Sold Chris Dixon 05/1995 (£350). Ex-J. Lawson Whalley Collection. Ex-A. E. Whitaker Collection. Ex-Brig. C. R. Templer Collection. Also Awarded SGM and RNLI Gold Medal.</t>
  </si>
  <si>
    <t>Hutchinson</t>
  </si>
  <si>
    <t>William (Jnr)</t>
  </si>
  <si>
    <t>09/02/1861</t>
  </si>
  <si>
    <t>Industry (schooner)</t>
  </si>
  <si>
    <t>Royal Dublin Militia (Lt)</t>
  </si>
  <si>
    <t>Sold Spink 07/11/1995 (£360). Sold Chris Dixon 03/1996. Sold Privately 2015.</t>
  </si>
  <si>
    <t>Lieut. William Hutchinson. Voted 2nd May 1861</t>
  </si>
  <si>
    <t>Starke</t>
  </si>
  <si>
    <t>Coastguard (Queenstown/Ch. Boatman)</t>
  </si>
  <si>
    <t>Sold Sotheby, Wilkinson &amp; Hodge 5-6/12/1921 (10s). Sold Sotheby's 21/10/1982 (£180). Sold DNW 25/09/2008 (£520). Ex-Fevyer Collection. Ex-William Knott Fayle's Collection. With SGM.</t>
  </si>
  <si>
    <t>Mr. John Starke. Voted 2nd May 1861</t>
  </si>
  <si>
    <t>Bate</t>
  </si>
  <si>
    <t>02/04/1872</t>
  </si>
  <si>
    <t>02/05/1872</t>
  </si>
  <si>
    <t>Viking (barque)</t>
  </si>
  <si>
    <t>RNLI (Padstow/Second Coxswain)</t>
  </si>
  <si>
    <t>Sold Spinks 19/07/2007 (£750). Sold Bosleys 01/11/2017 (£1,200).</t>
  </si>
  <si>
    <t>Mr. Samuel Bate Voted 2nd May 1872</t>
  </si>
  <si>
    <t>Parker</t>
  </si>
  <si>
    <t>14/02/1874</t>
  </si>
  <si>
    <t>02/07/1874</t>
  </si>
  <si>
    <t>Aivali (steamer)</t>
  </si>
  <si>
    <t>Coastguard (Mothercombe/Ch. Boatman)</t>
  </si>
  <si>
    <t>Mr. Edwin Parker, Voted 2nd July 1874</t>
  </si>
  <si>
    <t>Urell</t>
  </si>
  <si>
    <t>Theodor (brigantine)</t>
  </si>
  <si>
    <t>Coastguard (Hope Cove/Ch. Officer)</t>
  </si>
  <si>
    <t xml:space="preserve">Sold DNW 25/09/2008 (£500). Ex-Fevyer Collection. </t>
  </si>
  <si>
    <t>Mr Joseph Urell. Voted 2nd July 1874</t>
  </si>
  <si>
    <t>Duncan</t>
  </si>
  <si>
    <t>David</t>
  </si>
  <si>
    <t>02/07/1885</t>
  </si>
  <si>
    <t>RNLI (Montrose/Coxswain)</t>
  </si>
  <si>
    <t>Sold Spink 15/06/1984. Ex-Capt. John Stansfield Collection.</t>
  </si>
  <si>
    <t>Cahill</t>
  </si>
  <si>
    <t>David Francis Sitwell</t>
  </si>
  <si>
    <t>17/06/1855</t>
  </si>
  <si>
    <t>02/08/1855</t>
  </si>
  <si>
    <t>Boat near Berwick</t>
  </si>
  <si>
    <t xml:space="preserve">Local resident (Dr.)? </t>
  </si>
  <si>
    <t>Sold DNW 12/12/2012 (£700)</t>
  </si>
  <si>
    <t>David F. S. Cahill, Esq., M.D. Voted 2 Augt. 1855</t>
  </si>
  <si>
    <t>Jinks</t>
  </si>
  <si>
    <t>13/09/1873</t>
  </si>
  <si>
    <t>02/10/1873</t>
  </si>
  <si>
    <t>Ocean (smack)</t>
  </si>
  <si>
    <t>Coastguard (Cardigan/Ch. Officer)</t>
  </si>
  <si>
    <t>Sold Wallis &amp; Wallis 12/05/1988 with China and Baltic</t>
  </si>
  <si>
    <t>Prideaux-Brune</t>
  </si>
  <si>
    <t>Gurtrude Rose</t>
  </si>
  <si>
    <t>09/08/1879</t>
  </si>
  <si>
    <t>02/10/1879</t>
  </si>
  <si>
    <t>Small boat</t>
  </si>
  <si>
    <t xml:space="preserve">Sold DNW 25/09/2008 (£1,300). Ex-Fevyer Collection. </t>
  </si>
  <si>
    <t>Miss Gertrude Rose Prideaux Brune. Voted 2nd October, 1879</t>
  </si>
  <si>
    <t>Southey</t>
  </si>
  <si>
    <t>09/10/1835</t>
  </si>
  <si>
    <t>02/12/1835</t>
  </si>
  <si>
    <t>Charles (brig)</t>
  </si>
  <si>
    <t>Coastguard (RN Lt)</t>
  </si>
  <si>
    <t>Sold DWN 02/03/2005 (£500).</t>
  </si>
  <si>
    <t>Lieut. Wm. Southey, R.N., voted 2 Dec. 1835</t>
  </si>
  <si>
    <t>Collopy</t>
  </si>
  <si>
    <t>13/10/1858</t>
  </si>
  <si>
    <t>02/12/1858</t>
  </si>
  <si>
    <t>Ajax (schooner)</t>
  </si>
  <si>
    <t>Coastguard (Porthcawl/Boatman)</t>
  </si>
  <si>
    <t xml:space="preserve">Sold Spink 07/11/1995 (£240). Ex-Hayward Collection. </t>
  </si>
  <si>
    <t>James Collopy, Voted 2 Dec. 1858</t>
  </si>
  <si>
    <t>Elyard</t>
  </si>
  <si>
    <t>20/10/1869</t>
  </si>
  <si>
    <t>02/12/1869</t>
  </si>
  <si>
    <t>Frank Shaw (barque)</t>
  </si>
  <si>
    <t>RNLI (Broadstairs/Hon. Sec.)</t>
  </si>
  <si>
    <t>With Gold RNLI and Silver SGM</t>
  </si>
  <si>
    <t>14/11/1875</t>
  </si>
  <si>
    <t>02/12/1875</t>
  </si>
  <si>
    <t>Elinor and Mary (schooner), Laura (smack), Independence (schooner) &amp; Princess Royal</t>
  </si>
  <si>
    <t>Voted 2nd December 1875</t>
  </si>
  <si>
    <t>Burney</t>
  </si>
  <si>
    <t>25/11/1826</t>
  </si>
  <si>
    <t>03/01/1827</t>
  </si>
  <si>
    <t>Rival</t>
  </si>
  <si>
    <t>Coastguard (Banff/Ch. Off.)</t>
  </si>
  <si>
    <t>Sold Sotheby's 26/06/1997 (unsold). Offered with BWM to A. Y. L. Birnie, Labour Corps.</t>
  </si>
  <si>
    <t>Donovan</t>
  </si>
  <si>
    <t>Denis</t>
  </si>
  <si>
    <t>18/12/1855</t>
  </si>
  <si>
    <t>03/01/1856</t>
  </si>
  <si>
    <t>Isabella (brigantine)</t>
  </si>
  <si>
    <t>Coastguard (Kilmore/Chief Boatman)</t>
  </si>
  <si>
    <t>??/09/1984</t>
  </si>
  <si>
    <t>Sold Sotheby's 10/12/1975 (£45). Sold Liverpool Medals 09/1984 (£275).</t>
  </si>
  <si>
    <t>Denis Donovan Voted 3 Jan 1856</t>
  </si>
  <si>
    <t>Stewart</t>
  </si>
  <si>
    <t>26/12/1860</t>
  </si>
  <si>
    <t>03/01/1861</t>
  </si>
  <si>
    <t>Diana (brigantine)</t>
  </si>
  <si>
    <t>Coastguard (Ardmore/Boatman)</t>
  </si>
  <si>
    <t>NMM</t>
  </si>
  <si>
    <t>Sold Glendinings 20-21/07/1909. Sold War Medal Collection 20/06/1919 ($2.2s). Ex-H E R Crofton Collection. Ex-Lt. Col. G L Palmer Collection. With SGM and RN LSGC. NMM Acc. No. MED0524.</t>
  </si>
  <si>
    <t>WILLIAM STEWART VOTED 3D. JAN. 1861</t>
  </si>
  <si>
    <t>Shea</t>
  </si>
  <si>
    <t>22/01/1860</t>
  </si>
  <si>
    <t>03/02/1860</t>
  </si>
  <si>
    <t>James Alexander</t>
  </si>
  <si>
    <t>RNLI (Padstow/Coxswain)</t>
  </si>
  <si>
    <t>Ex-A. E. Whitaker Collection. NMM Acc. No. MED0523.</t>
  </si>
  <si>
    <t>VOTED 3 FEB 1860</t>
  </si>
  <si>
    <t>Dyer</t>
  </si>
  <si>
    <t>26/10/1859</t>
  </si>
  <si>
    <t>03/02/1869</t>
  </si>
  <si>
    <t>Beverley (schooner)</t>
  </si>
  <si>
    <t>Sold DNW 19/03/2008 (£270).</t>
  </si>
  <si>
    <t>Mr John Dyer, Voted 3 Feby. 1869</t>
  </si>
  <si>
    <t>14-15/01/1870</t>
  </si>
  <si>
    <t>03/02/1870</t>
  </si>
  <si>
    <t>Kenilworth</t>
  </si>
  <si>
    <t>The Revd. Owen Lloyd Williams. Voted 3rd Feby. 1870</t>
  </si>
  <si>
    <t>Cooper</t>
  </si>
  <si>
    <t>06/01/1881</t>
  </si>
  <si>
    <t>03/02/1881</t>
  </si>
  <si>
    <t>Indian Chief (barque)</t>
  </si>
  <si>
    <t>Ramsgate Lifeboat (crew)</t>
  </si>
  <si>
    <t>NMM Acc. No. ZBA4733. NMM also hold bronze SGM (Acc. No. ZBA4734, and Ramsgate Medal Acc. No. ZBA4735)</t>
  </si>
  <si>
    <t>Mr. THO. COOPER. JUNIOR VOTED 3rd FEBY. 1881</t>
  </si>
  <si>
    <t>Goldsmith</t>
  </si>
  <si>
    <t>Stephen</t>
  </si>
  <si>
    <t>RNLI (Ramsgate/Crew)</t>
  </si>
  <si>
    <t>Sold Spink 01/05/2003 (£380).</t>
  </si>
  <si>
    <t>Mr. S. Goldsmith Voted 3rd Feby. 1881</t>
  </si>
  <si>
    <t>Meader</t>
  </si>
  <si>
    <t xml:space="preserve">Sold Spink 07/11/1995 (£900). Ex-Hayward Collection. </t>
  </si>
  <si>
    <t>Mr. Henry Meader, Voted 3rd Feby. 1881</t>
  </si>
  <si>
    <t>Palmer</t>
  </si>
  <si>
    <t>Honorary</t>
  </si>
  <si>
    <t>03/03/1853</t>
  </si>
  <si>
    <t>Services rendered by lifeboats built to his pan</t>
  </si>
  <si>
    <t>MP</t>
  </si>
  <si>
    <t>Ex-Favyer Collection.</t>
  </si>
  <si>
    <t>Sinnott</t>
  </si>
  <si>
    <t>10/02/1853</t>
  </si>
  <si>
    <t>Ida Gizena (galliot)</t>
  </si>
  <si>
    <t>Coastguard (Mullaghmore/Ch. Boatman)</t>
  </si>
  <si>
    <t>Sold Ebay by New England (USA) based dealer 29/04/2012 ($720).</t>
  </si>
  <si>
    <t>Richard Sinnott, Voted 3 March 1853</t>
  </si>
  <si>
    <t>Buck</t>
  </si>
  <si>
    <t>13/02/1864</t>
  </si>
  <si>
    <t>03/03/1864</t>
  </si>
  <si>
    <t>Thetis (smack)</t>
  </si>
  <si>
    <t>Coastguard (Winchelsea/Chief Officer &amp; RN Lt.)</t>
  </si>
  <si>
    <t xml:space="preserve">Sold Spink 07/11/1995 (£430). Ex-Hayward Collection. </t>
  </si>
  <si>
    <t>William C. Buck, Esqre., R.N., Voted 3rd March 1864</t>
  </si>
  <si>
    <t>Woodward</t>
  </si>
  <si>
    <t>03/03/1881</t>
  </si>
  <si>
    <t>Stoker (steam tug Vulcan)</t>
  </si>
  <si>
    <t>Sold DNW 25/03/2013 with Indian Chief Medal (£2,800)</t>
  </si>
  <si>
    <t>Mr George Woodward, Voted 3rd March 1881</t>
  </si>
  <si>
    <t>Kyle</t>
  </si>
  <si>
    <t>20/03/1878</t>
  </si>
  <si>
    <t>03/04/1879</t>
  </si>
  <si>
    <t>Darlington (steam ship)</t>
  </si>
  <si>
    <t>RNLI (Holy Island/Coxswain)</t>
  </si>
  <si>
    <t xml:space="preserve">Sold Spink 07/11/1995 (£380). Sold 21/07/2011 (£850). Ex-Hayward Collection. </t>
  </si>
  <si>
    <t>Mr. George Kyle, Voted 3rd April 1879</t>
  </si>
  <si>
    <t>Manifold</t>
  </si>
  <si>
    <t>03/05/1877</t>
  </si>
  <si>
    <t>RNLI (Arklow/Ass. Coxswain)</t>
  </si>
  <si>
    <t>??/05/1998</t>
  </si>
  <si>
    <t>Sold Floyd, Johnson &amp; Paine 21/11/1997 ($375). Sold Dixon Medals 05/1998 (£350).</t>
  </si>
  <si>
    <t>Mr William Manifold, Voted 3rd May 1877</t>
  </si>
  <si>
    <t>Brims</t>
  </si>
  <si>
    <t>03/06/1886</t>
  </si>
  <si>
    <t>RNLI (Thurso/Coxswain)</t>
  </si>
  <si>
    <t>Sold Spink 15/06/1984. Sold DNW 25/09/2008 (£820). Ex-Stansfield Collection. Ex-Fevyer Collection.</t>
  </si>
  <si>
    <t>Mr John Brims. Voted 3rd June 1886</t>
  </si>
  <si>
    <t>Kavanagh</t>
  </si>
  <si>
    <t>RNLI (Carnsore/Coxswain)</t>
  </si>
  <si>
    <t>Sold Glendinings 22/11/1933 (13s). Ex-Dr A A Payne Collection. Ex-Alan Garnett Collection</t>
  </si>
  <si>
    <t>22/01/1862</t>
  </si>
  <si>
    <t>03/07/1862</t>
  </si>
  <si>
    <t>Queen of Commerce</t>
  </si>
  <si>
    <t>Coastguard (Old Head/Chief Boatman)</t>
  </si>
  <si>
    <t>Still with family in Ireland</t>
  </si>
  <si>
    <t>03/08/1882</t>
  </si>
  <si>
    <t>RNLI (North Deal/Ass. Coxswain)</t>
  </si>
  <si>
    <t>Mr Richard Roberts. Voted 3rd Augt. 1881</t>
  </si>
  <si>
    <t>Turpie</t>
  </si>
  <si>
    <t>27/08/1857</t>
  </si>
  <si>
    <t>03/09/1857</t>
  </si>
  <si>
    <t>Coastguard (Salcombe/Boatman)</t>
  </si>
  <si>
    <t>James Turpie, Voted 3d. Septr. 1857</t>
  </si>
  <si>
    <t>Warder</t>
  </si>
  <si>
    <t>David Thomas</t>
  </si>
  <si>
    <t>Sold Glendinings 06/1913. Sold Spink 17/07/1997 (£120). Ex-C. A. Watters Collection.</t>
  </si>
  <si>
    <t>Thomas D. Warder, Voted 3 Sept. 1857</t>
  </si>
  <si>
    <t>Roe</t>
  </si>
  <si>
    <t>22-23/08/1868</t>
  </si>
  <si>
    <t>03/09/1868</t>
  </si>
  <si>
    <t xml:space="preserve">Home </t>
  </si>
  <si>
    <t>Lord of the Manor of Lynmouth</t>
  </si>
  <si>
    <t>Sold Glendinings 08/11/1917. Sold Spink 07/11/1995 (£280). Ex-G. H. Naunton Collection. Ex-Hayward Collection. When sold in 1917 it was accompanied by the Arctic Medal 1818-1855.</t>
  </si>
  <si>
    <t>Robert Roe, Esq., J.P., Voted 3rd Septr. 1868</t>
  </si>
  <si>
    <t>Wright</t>
  </si>
  <si>
    <t>15/06/1869</t>
  </si>
  <si>
    <t>03/09/1874</t>
  </si>
  <si>
    <t>Alceste (barque)</t>
  </si>
  <si>
    <t>Seaman (Alceste)</t>
  </si>
  <si>
    <t>Sold Glendinings 21/09/1992 (£260). Sold Spink 07/11/1995 (£253). Sold Spink 27/04/1999 (£180). Ex-Hayward Collection.</t>
  </si>
  <si>
    <t>Mr John White, Voted 3rd Septr. 1874</t>
  </si>
  <si>
    <t>Bonner</t>
  </si>
  <si>
    <t>19/10/1853</t>
  </si>
  <si>
    <t>03/11/1853</t>
  </si>
  <si>
    <t>Elise (schooner)</t>
  </si>
  <si>
    <t>Coastguard (Collieston/Boatman)</t>
  </si>
  <si>
    <t xml:space="preserve">Sold Spink 07/11/1995 (£300). Ex-Hayward Collection. </t>
  </si>
  <si>
    <t>George Bonner, Voted 3d. Novr. 1853</t>
  </si>
  <si>
    <t>Marshall (Jnr)</t>
  </si>
  <si>
    <t>29/11/1874</t>
  </si>
  <si>
    <t>03/12/1874</t>
  </si>
  <si>
    <t>Lady Ann (schooner)</t>
  </si>
  <si>
    <t>RNLI (Seaham/Second Coxswain)</t>
  </si>
  <si>
    <t>Sold Spink 07/11/1995 (£800). Sold Spink 21/04/2011 (£2,100) Ex-Hayward Collection. Sold with silver pocket watch.</t>
  </si>
  <si>
    <t>Mr. John Marshall, Junr., Voted Decr. 3rd, 1874</t>
  </si>
  <si>
    <t>A</t>
  </si>
  <si>
    <t>03/1874</t>
  </si>
  <si>
    <t>Sold BDW 28/07/1993 (£190). Sold DNW 02/03/2001 (£130). Check to see if this medal is a RNLI medal</t>
  </si>
  <si>
    <t>A. Hutchinson, Presd. March 1874</t>
  </si>
  <si>
    <t>Hills</t>
  </si>
  <si>
    <t>29/12/1865</t>
  </si>
  <si>
    <t>04/01/1866</t>
  </si>
  <si>
    <t>Juliet (barque)</t>
  </si>
  <si>
    <t>Sold DNW 04/07/2001 (£620).</t>
  </si>
  <si>
    <t>Mr William Hills, Voted 4th Jany. 1866</t>
  </si>
  <si>
    <t>Peter</t>
  </si>
  <si>
    <t>26/12/1865</t>
  </si>
  <si>
    <t>Tenessarian</t>
  </si>
  <si>
    <t>RNLI (Arklow/Coxswain)</t>
  </si>
  <si>
    <t>Sold DNW 04/12/2003 (£380).</t>
  </si>
  <si>
    <t>Peter Kavanagh, Voted 4th Jany. 1866</t>
  </si>
  <si>
    <t>Coastguard (Padstow/Chief Officer)</t>
  </si>
  <si>
    <t>VOTED 4 JANY 1866</t>
  </si>
  <si>
    <t>Bulley</t>
  </si>
  <si>
    <t>30/12/1847</t>
  </si>
  <si>
    <t>04/02/1848</t>
  </si>
  <si>
    <t>Llanrumney</t>
  </si>
  <si>
    <t>Coastguard (Atherfield/RN Lt)</t>
  </si>
  <si>
    <t>Ex-Gascoigne Collection. Was exhibited with gold medal, two RNLI silver medals, and Lloyds silver medal (large type). Incorrectly stated as named to 'Bull' in the Gascoigne Collection Exhibition, Leeds, 1934. NMM Acc. No. MED0519 (gold lifeboat for second award)</t>
  </si>
  <si>
    <t>Lieut. John Bulley R.N. Voted 4 Feb 1848</t>
  </si>
  <si>
    <t>12/02/1841</t>
  </si>
  <si>
    <t>04/03/1841</t>
  </si>
  <si>
    <t>Castor (brig)</t>
  </si>
  <si>
    <t>Ex-Gascoigne Collection. Was exhibited with gold medal and second gold award boat (on chains), RNLI silver medal, and Lloyds silver medal (large type). Incorrectly stated as named to 'Bull' in the Gascoigne Collection Exhibition, Leeds, 1934. NMM Acc. No. MED0521</t>
  </si>
  <si>
    <t>LIEUT JOHN BULLEY R.N. VOTED. MAR:4. 1841</t>
  </si>
  <si>
    <t>Steel</t>
  </si>
  <si>
    <t>Charles</t>
  </si>
  <si>
    <t>04/01/1841</t>
  </si>
  <si>
    <t>Thames (steam packet)</t>
  </si>
  <si>
    <t>Coastguard (St Mary's/Inspc. Cdr.)</t>
  </si>
  <si>
    <t>Sold Glendinings 02/07/1997 (£1,250). Sold DNW 29/06/2006 (£1,900). Sold DNW 25/03/2013 (£2,900)</t>
  </si>
  <si>
    <t>Mr Chas. Steel, Voted Mar. 4 1841</t>
  </si>
  <si>
    <t>Kearney-White</t>
  </si>
  <si>
    <t>10/02/1852</t>
  </si>
  <si>
    <t>04/03/1852</t>
  </si>
  <si>
    <t>William &amp; Mary (sloop)</t>
  </si>
  <si>
    <t>Coastguard (Blyth/Chief Officer)</t>
  </si>
  <si>
    <t>Lose</t>
  </si>
  <si>
    <t>23/01/1875</t>
  </si>
  <si>
    <t>04/03/1875</t>
  </si>
  <si>
    <t>Wild Wave (brigantine)</t>
  </si>
  <si>
    <t>Coastguard (Swanage/Ch. Off.)</t>
  </si>
  <si>
    <t>Hugh</t>
  </si>
  <si>
    <t>24/01/1861</t>
  </si>
  <si>
    <t>04/04/1861</t>
  </si>
  <si>
    <t>Florence Graham (barque)</t>
  </si>
  <si>
    <t>Coastguard (Dingle Bay/Chief Boatman)</t>
  </si>
  <si>
    <t xml:space="preserve">Sold Floyd, Johnson &amp; Paine 21/11/1997 ($325). Sold Chris Dixon 09/2001 (£375). Sold Chelsea Military Antiques 16/05/2012 (£800). </t>
  </si>
  <si>
    <t>Mr Hugh Cooper Voted 4 April 1861</t>
  </si>
  <si>
    <t>Reading</t>
  </si>
  <si>
    <t>19/03/1872</t>
  </si>
  <si>
    <t>04/04/1872</t>
  </si>
  <si>
    <t>Defender (brig)</t>
  </si>
  <si>
    <t>Master, Ramsgate Steam Tug Vulcan</t>
  </si>
  <si>
    <t>Harrington</t>
  </si>
  <si>
    <t>18/02/1876</t>
  </si>
  <si>
    <t>04/05/1876</t>
  </si>
  <si>
    <t>Joseph Howe (brigantine)</t>
  </si>
  <si>
    <t>Fisherman</t>
  </si>
  <si>
    <t>??/06/2003</t>
  </si>
  <si>
    <t>Sold Chris Dixon 09/2000 (£350). Sold Chris Dixon 06/2003 (£550).</t>
  </si>
  <si>
    <t>Mr Dennis Harrington. Voted 4th May 1876</t>
  </si>
  <si>
    <t>Murphy</t>
  </si>
  <si>
    <t>Michael</t>
  </si>
  <si>
    <t>10/04/1876</t>
  </si>
  <si>
    <t>Tobina (schooner)</t>
  </si>
  <si>
    <t>RNLI (New Romney/coxswain)</t>
  </si>
  <si>
    <t>??/05/2020</t>
  </si>
  <si>
    <t>Sold Spink 07/11/1993 (£300). Sold by Stephen Wheeler Medals in Spring 2020 for £870. Ex-Hayward Collection.</t>
  </si>
  <si>
    <t>Mr. Michael Murphy, Voted 4th May, 1876</t>
  </si>
  <si>
    <t>Forbes</t>
  </si>
  <si>
    <t>12/04/1863</t>
  </si>
  <si>
    <t>04/06/1863</t>
  </si>
  <si>
    <t>Genoa</t>
  </si>
  <si>
    <t>Shipbuilder (Peterhead)</t>
  </si>
  <si>
    <t>Sold DNW 28/06/2000 (£380).</t>
  </si>
  <si>
    <t>Mr. Alexr. Forbes, Voted 4th June 1863</t>
  </si>
  <si>
    <t>Trott</t>
  </si>
  <si>
    <t>25/09/1860</t>
  </si>
  <si>
    <t>04/10/1860</t>
  </si>
  <si>
    <t>Poseidon (brig)</t>
  </si>
  <si>
    <t>Crewman, Lugger 'Diana'</t>
  </si>
  <si>
    <t>Thomas Trott, Voted 4 October 1860</t>
  </si>
  <si>
    <t>Sims</t>
  </si>
  <si>
    <t>Andrew</t>
  </si>
  <si>
    <t>13/10/1836</t>
  </si>
  <si>
    <t>04/11/1836</t>
  </si>
  <si>
    <t>Helen (schooner)</t>
  </si>
  <si>
    <t>Coastguard (Peterhead/RN Lt.)</t>
  </si>
  <si>
    <t>Sold Spink 07/11/1995 (£1,550). Ex-Hayward Collection. Sold with second RNLI silver and NGS (bars Martinique and Java).</t>
  </si>
  <si>
    <t>Johnson</t>
  </si>
  <si>
    <t>18/10/1858</t>
  </si>
  <si>
    <t>04/11/1858</t>
  </si>
  <si>
    <t>Queen (sloop)</t>
  </si>
  <si>
    <t xml:space="preserve">Sold Sotheby's 05/1929. Sold Spink 07/11/1995 (£240). Ex-Murray Collection. Ex-Hayward Collection. </t>
  </si>
  <si>
    <t>William Johnson, Voted 4 Novr. 1858</t>
  </si>
  <si>
    <t>Hatch</t>
  </si>
  <si>
    <t>Newberry</t>
  </si>
  <si>
    <t>22/10/1880</t>
  </si>
  <si>
    <t>04/11/1880</t>
  </si>
  <si>
    <t>Marys (brig)</t>
  </si>
  <si>
    <t>Mate (Berkshire)</t>
  </si>
  <si>
    <t xml:space="preserve">Sold Glendining's 23/06/1993 (£420). Sold Spink 07/11/1995 (£420). Sold with 1914/15 star trio. Ex-Hayward Collection. </t>
  </si>
  <si>
    <t>Mr. Newberry Hatch, Voted 4th Novr. 1880</t>
  </si>
  <si>
    <t>Sargeant</t>
  </si>
  <si>
    <t>06/12/1830</t>
  </si>
  <si>
    <t>05/01/1831</t>
  </si>
  <si>
    <t>Unity (brig)</t>
  </si>
  <si>
    <t>Coastguard (Budleigh Salterton/RN Lt)</t>
  </si>
  <si>
    <t>Sold Spink 07/11/1995 (£380). Sold 21/04/2011 (£550). Ex-Hayward Collection</t>
  </si>
  <si>
    <t>Lieut. John Sargeant, R.N., Voted 5 Jan. 1831</t>
  </si>
  <si>
    <t>Boyd</t>
  </si>
  <si>
    <t>09/12/1859</t>
  </si>
  <si>
    <t>05/01/1860</t>
  </si>
  <si>
    <t>Water Lily (brigantine)</t>
  </si>
  <si>
    <t>Coastguard (St John's Point/Coastguardman)</t>
  </si>
  <si>
    <t xml:space="preserve">Sold Spink 07/11/1995 (£220). Sold Liverpool Medals 05/1996 (£350). Sold Liverpool Medals 09/1999 (£275). Ex-John Hayward Collection. </t>
  </si>
  <si>
    <t>Henry Boyd, Voted 5 Jany 1860</t>
  </si>
  <si>
    <t>22/10/1881</t>
  </si>
  <si>
    <t>05/01/1882</t>
  </si>
  <si>
    <t>George H. Oulton</t>
  </si>
  <si>
    <t>Coastguard (Ring's End/Chief Officer)</t>
  </si>
  <si>
    <t>Sold Spink Circular 12/1971 (£35). Sold Spink 07/11/1995 (£240). Sold Spink Circular 03/1997 (£350). Sold DNW 17/09/2004 (£410). Ex-John Hayward Collection.</t>
  </si>
  <si>
    <t>Mr Samuel Carr, Voted 5th Jany. 1882</t>
  </si>
  <si>
    <t>Shieldon</t>
  </si>
  <si>
    <t>05/01/1857</t>
  </si>
  <si>
    <t>05/02/1857</t>
  </si>
  <si>
    <t>Emma (barque)</t>
  </si>
  <si>
    <t>RNLI (Redcar/Coxswain)</t>
  </si>
  <si>
    <t>Zetland Museum stated medal known to exist in local area.</t>
  </si>
  <si>
    <t>Cockrom</t>
  </si>
  <si>
    <t>05/03/1857</t>
  </si>
  <si>
    <t>Boadicea (barque)</t>
  </si>
  <si>
    <t>Revenue Cutter 'Eagle' (steward)</t>
  </si>
  <si>
    <t xml:space="preserve">Sold Spink 07/11/1995 (£400). Ex-Hayward Collection. </t>
  </si>
  <si>
    <t>Mr. William Cockrom, Voted 5th March 1857</t>
  </si>
  <si>
    <t>Gray-Jones</t>
  </si>
  <si>
    <t>26/02/1874</t>
  </si>
  <si>
    <t>05/03/1874</t>
  </si>
  <si>
    <t>Rose (schooner)</t>
  </si>
  <si>
    <t>RNLI (second assistant inspector of lifeboats)</t>
  </si>
  <si>
    <t>Sold DNW 25/09/2008 (£2,400). Sold Bosleys 01/11/2017 (£1,600).  Sold with RHS bronze, and Crimea pair. Ex-Fevyer Collection. Was/is with BMF member Mikehm.</t>
  </si>
  <si>
    <t>Capt. Charles Gray Jones, R.N. Voted 5th March 1874</t>
  </si>
  <si>
    <t>26/03/1877</t>
  </si>
  <si>
    <t>05/04/1877</t>
  </si>
  <si>
    <t>Eva (barque)</t>
  </si>
  <si>
    <t>RNLI (Howth/Coxswain)</t>
  </si>
  <si>
    <t>Sold Spink 07/11/1995 (£280). Ex-Hayward Collection.</t>
  </si>
  <si>
    <t>Mr John White, Voted 5th April 1877</t>
  </si>
  <si>
    <t>11/03/1883</t>
  </si>
  <si>
    <t>05/04/1883</t>
  </si>
  <si>
    <t>Atlas (schooner)</t>
  </si>
  <si>
    <t>RNLI (Seaton Carew/Crew)</t>
  </si>
  <si>
    <t>Mr John Henry Franklin. Voted 5th April 1883</t>
  </si>
  <si>
    <t>Matthew</t>
  </si>
  <si>
    <t>Sold DNW 25/09/2008 (£550). Ex-Fevyer Collection.</t>
  </si>
  <si>
    <t>Mr Matthew Franklin. Voted 5th April 1883</t>
  </si>
  <si>
    <t>Bain</t>
  </si>
  <si>
    <t>28/04/1859</t>
  </si>
  <si>
    <t>05/05/1859</t>
  </si>
  <si>
    <t>Azalea (barque)</t>
  </si>
  <si>
    <t>Sold Glendinings 27/01/1910 (£1 1s). Also awarded SGM sold at Orlando numismatics fair 01/1992 ($150).</t>
  </si>
  <si>
    <t>Kisbee</t>
  </si>
  <si>
    <t>05/07/1855</t>
  </si>
  <si>
    <t>Coastguard (Chief Officer/RN Capt.)</t>
  </si>
  <si>
    <t>Sold Christie's 10/11/1992 (£720). Sold Spink 07/11/1995 (£750). Ex-Gascoigne Collection. Ex-Hayward Collection. Sold with French medal.</t>
  </si>
  <si>
    <t>Captn. Thomas Kisbee, R.N., Voted 5th July 1855</t>
  </si>
  <si>
    <t>Cleary</t>
  </si>
  <si>
    <t>Edward</t>
  </si>
  <si>
    <t>05/10/1864</t>
  </si>
  <si>
    <t>VOTED TO EDWARD CLEARY SEAMAN. R.N. 5th OCTOBER 1864</t>
  </si>
  <si>
    <t>Not listed in Cox 1998. Disc pierced at top with suspension ring. Looks polished, or to be of a poor finish. Possible copy?</t>
  </si>
  <si>
    <t>Morrison</t>
  </si>
  <si>
    <t>Silvester (Sylvester)</t>
  </si>
  <si>
    <t>23-24/10/1868</t>
  </si>
  <si>
    <t>05/11/1868</t>
  </si>
  <si>
    <t>Devon (government lighter)</t>
  </si>
  <si>
    <t>Coastguard (Sennen Cove/Ch. Officer)</t>
  </si>
  <si>
    <t>Rowlands</t>
  </si>
  <si>
    <t>01-02/12/1867</t>
  </si>
  <si>
    <t>05/12/1867</t>
  </si>
  <si>
    <t>Bayadere (barque)</t>
  </si>
  <si>
    <t>RNLI (Holyhead/Coxswain)</t>
  </si>
  <si>
    <t xml:space="preserve">Sold Spink 07/11/1995 (£780). Ex-Hayward Collection. </t>
  </si>
  <si>
    <t>Voted 5th Decr. 1867</t>
  </si>
  <si>
    <t>Bridle</t>
  </si>
  <si>
    <t>26-27/12/1852</t>
  </si>
  <si>
    <t>06/01/1853</t>
  </si>
  <si>
    <t>Heroine (barque)</t>
  </si>
  <si>
    <t>Master (boat Primrose)</t>
  </si>
  <si>
    <t>Parsons</t>
  </si>
  <si>
    <t>William (or Thomas)</t>
  </si>
  <si>
    <t>27/12/1852</t>
  </si>
  <si>
    <t>William Glenanderson (barque)</t>
  </si>
  <si>
    <t>Coastguard (Bournemouth/RN Lt)</t>
  </si>
  <si>
    <t>Sold DNW 19/09/2003 (£280). Confusion with naming. Should perhaps be Timothy/Thomas and not William.</t>
  </si>
  <si>
    <t>Lunt. William Parsons, R.N. Voted 6th Jany. 1853</t>
  </si>
  <si>
    <t>Banyard</t>
  </si>
  <si>
    <t>28/10/1869</t>
  </si>
  <si>
    <t>06/01/1870</t>
  </si>
  <si>
    <t>Guiseppina (brig)</t>
  </si>
  <si>
    <t>Coastguard (Hornsea/Chief Officer)</t>
  </si>
  <si>
    <t>House of Commons</t>
  </si>
  <si>
    <t>House of Commons Collection 0138. Added to collection in 1938</t>
  </si>
  <si>
    <t>Reilly</t>
  </si>
  <si>
    <t>28/10/1880</t>
  </si>
  <si>
    <t>Robert Brown (schooner)</t>
  </si>
  <si>
    <t>ASC (Private)</t>
  </si>
  <si>
    <t>Sold Seaby's Coin and Medal Bulletin 06/1953 (17s 6d).</t>
  </si>
  <si>
    <t>Patrick Reilly, A.S.C. Voted 6th Jan. 1881</t>
  </si>
  <si>
    <t>Jones</t>
  </si>
  <si>
    <t>09/12/1886</t>
  </si>
  <si>
    <t>06/01/1887</t>
  </si>
  <si>
    <t>Pegasus</t>
  </si>
  <si>
    <t>Sold DNW 25/09/2008 (£1,800). Ex-Fevyer Collection.</t>
  </si>
  <si>
    <t>Mr Edward Jones. Voted 6th January 1887</t>
  </si>
  <si>
    <t>Stables</t>
  </si>
  <si>
    <t>03/12/1832</t>
  </si>
  <si>
    <t>06/02/1832</t>
  </si>
  <si>
    <t>Iphegenia</t>
  </si>
  <si>
    <t>Sold Charles Miller 01/05/2018 (£900). Mounted in white metal lunette.</t>
  </si>
  <si>
    <t>…. Stubles 6th February 1833</t>
  </si>
  <si>
    <t xml:space="preserve">Owen  </t>
  </si>
  <si>
    <t>06/02/1833</t>
  </si>
  <si>
    <t>Master Mariner</t>
  </si>
  <si>
    <t>Sold DNW 29/06/2006 (£490).</t>
  </si>
  <si>
    <t>Captn. Owen Anthony, voted 6 Feb. 1833</t>
  </si>
  <si>
    <t>Town</t>
  </si>
  <si>
    <t>21-22/12/1849</t>
  </si>
  <si>
    <t>06/02/1850</t>
  </si>
  <si>
    <t>Margaretta Sabreana (galliot)</t>
  </si>
  <si>
    <t>Coastguard (No. 2 Battery, Dungeness/Ch. Boatman)</t>
  </si>
  <si>
    <t>Sold Glendinings 28/03/1990 (£150). Sold Spink Circular 09/1996 (£680). Sold Bonhams 09/12/1998 (unsold). Sold Chris Dixon 08/2004 (£1,750).</t>
  </si>
  <si>
    <t>Mr John Town, Voted, Feby 6th 1850</t>
  </si>
  <si>
    <t>19/11/1850</t>
  </si>
  <si>
    <t>06/02/1851</t>
  </si>
  <si>
    <t>Enrichetta (brig)</t>
  </si>
  <si>
    <t>Coastguard (Castle Gregory/Ch. Officer)</t>
  </si>
  <si>
    <t>Sold Glendinings 01/11/2000 (£260). Sold with other other two medals Chris Dixon 08/2004 (£1,750).</t>
  </si>
  <si>
    <t>John Town, Voted, 6th Feby 1851</t>
  </si>
  <si>
    <t>Johns</t>
  </si>
  <si>
    <t>Richard Oliver</t>
  </si>
  <si>
    <t>12-13/01/1868</t>
  </si>
  <si>
    <t>06/02/1868</t>
  </si>
  <si>
    <t xml:space="preserve">Oasis </t>
  </si>
  <si>
    <t>RNLI (Tramore/Coxswain)</t>
  </si>
  <si>
    <t xml:space="preserve">Sold Spink 07/11/1995 (£1,700). Sold Spink 21/04/2011 (£3,968 incl. premium). Sold with RN LSGC and French Ministere de la Marine silver medal. Ex-John Hayward Collection. Ex-Brian Davies Collection. </t>
  </si>
  <si>
    <t>Voted 6th February 1868</t>
  </si>
  <si>
    <t>Stevens</t>
  </si>
  <si>
    <t>24/12/1878</t>
  </si>
  <si>
    <t>06/02/1879</t>
  </si>
  <si>
    <t>Princess Royal (brigantine)</t>
  </si>
  <si>
    <t>RA (10th Brigade/Gunner)</t>
  </si>
  <si>
    <t>Sold Spink 07/11/1995 (£380). Ex-Hayward Collection.</t>
  </si>
  <si>
    <t>Gunner Henry Stevens, RA, Voted 6th Feby. 1879</t>
  </si>
  <si>
    <t>Parrott</t>
  </si>
  <si>
    <t>06/03/1856</t>
  </si>
  <si>
    <t>Coastguard (Ch. Boatman)</t>
  </si>
  <si>
    <t xml:space="preserve">Sold Spink 07/11/1995 (£280). Sold Spink 21/04/2011 (£380). Ex-Hayward Collection. </t>
  </si>
  <si>
    <t>Mr. Robt. Parrott, Voted 6 March 1856</t>
  </si>
  <si>
    <t>Dillon</t>
  </si>
  <si>
    <t>27/02/1848</t>
  </si>
  <si>
    <t>06/04/1848</t>
  </si>
  <si>
    <t>Calypso</t>
  </si>
  <si>
    <t>Coastguard (Arklow/Boatman)</t>
  </si>
  <si>
    <t>??/11/2009</t>
  </si>
  <si>
    <t xml:space="preserve">Sold Spink 1888 (£1 15s). Sold Sotheby's 1971. Sold 11/2009 (private sale). Ex-J Lawson Collection. Ex-D J Denham Collection. SGM to Dillon in House of Commons collection. </t>
  </si>
  <si>
    <t>James Dillon. Voted, April 6th 1848</t>
  </si>
  <si>
    <t>Williamson</t>
  </si>
  <si>
    <t xml:space="preserve">Robert </t>
  </si>
  <si>
    <t>23/08/1847</t>
  </si>
  <si>
    <t>Britannia</t>
  </si>
  <si>
    <t>Devereux</t>
  </si>
  <si>
    <t>Mark</t>
  </si>
  <si>
    <t>20/03/1865</t>
  </si>
  <si>
    <t>06/04/1865</t>
  </si>
  <si>
    <t>Teazer (schooner)</t>
  </si>
  <si>
    <t>Master Pilot</t>
  </si>
  <si>
    <t>Sold 02/1989 (private). Sold 2015 (private). Ex-Charles Hazleton Collection. Always in pair with pre-dolphin version.</t>
  </si>
  <si>
    <t>Voted 6th April 1865</t>
  </si>
  <si>
    <t>12-13/03/1876</t>
  </si>
  <si>
    <t>06/04/1876</t>
  </si>
  <si>
    <t>Lion (schooner)</t>
  </si>
  <si>
    <t>RNLI (Broadstairs/Committee Member) &amp; 2nd R. Surrey Militia (Major)</t>
  </si>
  <si>
    <t>With Silver RNLI and Silver SGM</t>
  </si>
  <si>
    <t>01/07/1858</t>
  </si>
  <si>
    <t>06/05/1858</t>
  </si>
  <si>
    <t>Mary Stoddart (barque)</t>
  </si>
  <si>
    <t>Mate (Earl of Erne)</t>
  </si>
  <si>
    <t>Sold Glendinings 24/03/1993 (£320). Sold DNW 25/03/2013 with Liverpool Shipwreck and Humane Society Medal (£800). Sold DNW 24/02/2016 with Liverpool Shipwreck and Humane Society Medal (£1,200). Sold Spink 25/07/2018. With LS&amp;HS Medal.</t>
  </si>
  <si>
    <t>Mr Thomas Lewis. Voted 6 May 1858</t>
  </si>
  <si>
    <t>McArdle</t>
  </si>
  <si>
    <t>06/04/1858</t>
  </si>
  <si>
    <t>Pilot?</t>
  </si>
  <si>
    <t xml:space="preserve">Sold DNW 12/12/2012 (£680). Ex-Alf Organ Collection. </t>
  </si>
  <si>
    <t>Thomas McArdle, Voted 6 May. 1858</t>
  </si>
  <si>
    <t>Rothery</t>
  </si>
  <si>
    <t>19/05/1838</t>
  </si>
  <si>
    <t>06/06/1838</t>
  </si>
  <si>
    <t>Agnes (schooner)</t>
  </si>
  <si>
    <t>Coastguard (Sidmouth/RN/Lt.)</t>
  </si>
  <si>
    <t>Farrin</t>
  </si>
  <si>
    <t>06/06/1861</t>
  </si>
  <si>
    <t>Neptune (brig)</t>
  </si>
  <si>
    <t>RN (Master Gunner on HMS Ajax)</t>
  </si>
  <si>
    <t>Sold DNW 15/12/2000 (£220). Sold DNW 04/12/2001 (£340).</t>
  </si>
  <si>
    <t>Mr. George Farrin, Voted The 6th June 1861</t>
  </si>
  <si>
    <t>Large</t>
  </si>
  <si>
    <t>19/02/1861</t>
  </si>
  <si>
    <t>Harmony (brigantine)</t>
  </si>
  <si>
    <t>Royal Artillery (Master Gunner)</t>
  </si>
  <si>
    <t>Sold DNW 27/06/2012 (£780)</t>
  </si>
  <si>
    <t>Mr John Large voted the 6th June 1861</t>
  </si>
  <si>
    <t>Inkster</t>
  </si>
  <si>
    <t>17/06/1857</t>
  </si>
  <si>
    <t>06/08/1857</t>
  </si>
  <si>
    <t>Captain of schooner 'William Tell'</t>
  </si>
  <si>
    <t xml:space="preserve">Sold Spink 07/11/1995 (£340). Ex-Hayward Collection. </t>
  </si>
  <si>
    <t>Peter Inkster, Voted 6 Augst. 1857</t>
  </si>
  <si>
    <t>Thompson</t>
  </si>
  <si>
    <t>Donald</t>
  </si>
  <si>
    <t>26/09/1856</t>
  </si>
  <si>
    <t>06/11/1856</t>
  </si>
  <si>
    <t>Ahti (brigantine)</t>
  </si>
  <si>
    <t>Local Resident</t>
  </si>
  <si>
    <t>Donald Thompson, Voted 6th Novr. 1856</t>
  </si>
  <si>
    <t>Farmer</t>
  </si>
  <si>
    <t>17/10/1862</t>
  </si>
  <si>
    <t>06/11/1862</t>
  </si>
  <si>
    <t>Cygnet (sloop)</t>
  </si>
  <si>
    <t>Seaman (smack Ferret)</t>
  </si>
  <si>
    <t>Glendining's 27/05/1992 (£400).</t>
  </si>
  <si>
    <t>David Farmer, Voted 6th Novr. 1862</t>
  </si>
  <si>
    <t>06/12/1866</t>
  </si>
  <si>
    <t>Mr. William Rowlands, Voted 6th Decr. 1866</t>
  </si>
  <si>
    <t>06/12/1868</t>
  </si>
  <si>
    <t>07/01/1869</t>
  </si>
  <si>
    <t>North Britain (barque)</t>
  </si>
  <si>
    <t>Voted 7th Jany. 1869</t>
  </si>
  <si>
    <t>Kelly</t>
  </si>
  <si>
    <t>John (Moulton)</t>
  </si>
  <si>
    <t>28/12/1868</t>
  </si>
  <si>
    <t>pace (barque)</t>
  </si>
  <si>
    <t>RNLI (Appledore/Crew)</t>
  </si>
  <si>
    <t>06/12/1874</t>
  </si>
  <si>
    <t>07/01/1875</t>
  </si>
  <si>
    <t>Charlotte (smack)</t>
  </si>
  <si>
    <t>Adam</t>
  </si>
  <si>
    <t>Donna Maria (brigantine)</t>
  </si>
  <si>
    <t>RNLI (Tyrella Lifeboat/Coxswain)</t>
  </si>
  <si>
    <t>Sold Seaby's Coin and Medal Bulletin 08/1969 (£9). Sold 2015. With Crimea (no bar) and RN LSGC.</t>
  </si>
  <si>
    <t>Mr Adam Murphy, Voted Jany 7th 1875</t>
  </si>
  <si>
    <t>Gray</t>
  </si>
  <si>
    <t>02/01/1827</t>
  </si>
  <si>
    <t>07/02/1827</t>
  </si>
  <si>
    <t>Lively (sloop)</t>
  </si>
  <si>
    <t>Coastguard (Fort George/Boatman)</t>
  </si>
  <si>
    <t>Lindsay</t>
  </si>
  <si>
    <t>Coastguard (Fort George/RN Lt.)</t>
  </si>
  <si>
    <t>Sold Spink 23/04/2009 (£2,600).</t>
  </si>
  <si>
    <t>Lieut. James Lindsay R.N. 7 Feby. 1827</t>
  </si>
  <si>
    <t>22/10/1853</t>
  </si>
  <si>
    <t>07/02/1856</t>
  </si>
  <si>
    <t>Exile (brigantine)</t>
  </si>
  <si>
    <t>Coastguard (Kilmore/Boatman)</t>
  </si>
  <si>
    <t>Sold Lockdales 16/07/2017 (£440).</t>
  </si>
  <si>
    <t>William Cox. Voted Feb. 7 1856</t>
  </si>
  <si>
    <t>Sold 2009 (provate sale) with Baltic Medal and RNLI Certificate.</t>
  </si>
  <si>
    <t>Donald, Gray, Voted 7. Feb. 1856</t>
  </si>
  <si>
    <t>Regan</t>
  </si>
  <si>
    <t xml:space="preserve">Sold Sotheby, Wilkinson &amp; Hodge 04/02/1921 (17s). Ex-Col. George Knox Collection. </t>
  </si>
  <si>
    <t>Smyth</t>
  </si>
  <si>
    <t>??/09/2001</t>
  </si>
  <si>
    <t>Sold by Sotheby, Wilkinson &amp; Hodge 21-22/02/1912 (£1 1s). Sold Spink 17/07/1997 (£260). Sold Chris Dixon 09/2001 (£375).</t>
  </si>
  <si>
    <t>Henry Smyth, Voted 7 Feb 1856</t>
  </si>
  <si>
    <t>Thomas Mortimer</t>
  </si>
  <si>
    <t>05/01/1867</t>
  </si>
  <si>
    <t>07/02/1867</t>
  </si>
  <si>
    <t>Two Brothers (schooner)</t>
  </si>
  <si>
    <t>Mr. Thomas Mortimer Rees, Voted 7th Feby. 1867</t>
  </si>
  <si>
    <t>Barron</t>
  </si>
  <si>
    <t>Robert Netterville</t>
  </si>
  <si>
    <t>07/03/1861</t>
  </si>
  <si>
    <t>Susan (brigantine)</t>
  </si>
  <si>
    <t xml:space="preserve">Sold Spink 07/11/1995 (£260). Sold Spink 16/07/1996 (£240). Sold Spink Medal Circ. 03/1997 (£320). Sold DNW 17/09/2004 (£390). Ex-J. B. Hayward Collection. Ex-Peter Power-Hynes Collection. </t>
  </si>
  <si>
    <t>R. N. Barron Esq. Voted 7 March 1861</t>
  </si>
  <si>
    <t>17/02/1861</t>
  </si>
  <si>
    <t>San Spiridione (brig)</t>
  </si>
  <si>
    <t>Richard O. Johns. Voted 7 March 1861</t>
  </si>
  <si>
    <t>Reade</t>
  </si>
  <si>
    <t>William Morris</t>
  </si>
  <si>
    <t>??/03/2005</t>
  </si>
  <si>
    <t>Sold Peter Sheen Numismatics 03/2005 (£650). With Freedom of City of Waterfod Certificate.</t>
  </si>
  <si>
    <t>W. Morris Reade Esq: Voted 7 March 1861</t>
  </si>
  <si>
    <t>Number of vessels</t>
  </si>
  <si>
    <t>Local Resident/Seaman</t>
  </si>
  <si>
    <t>Hull Museums (not on display)</t>
  </si>
  <si>
    <t>Held by Hull Museums Acc. No. KINCM:2006.13180 (old no KINCM:1968/66)</t>
  </si>
  <si>
    <t>http://museumcollections.hullcc.gov.uk/collections/search-results/display.php?irn=40564&amp;keywordsorig=life+boat+medal&amp;titleorig=&amp;personorig=&amp;placeorig=&amp;dateorig=&amp;materialorig=&amp;accessionnumberorig=&amp;collectionorig=&amp;museumorig=&amp;keywords=lifeboat+medal&amp;SearchSubmit_x=0&amp;SearchSubmit_y=0&amp;newsearch=new&amp;title=&amp;person=&amp;place=&amp;date=&amp;material=&amp;accessionnumber=&amp;collectionall=all&amp;museumall=all&amp;location=any&amp;Sender=List&amp;Page=</t>
  </si>
  <si>
    <t>Nelson</t>
  </si>
  <si>
    <t>03/12/1866</t>
  </si>
  <si>
    <t>07/03/1867</t>
  </si>
  <si>
    <t>Jane (brigantine)</t>
  </si>
  <si>
    <t>Coastguard (Commander of cruiser Eliza)</t>
  </si>
  <si>
    <t>Sold Sotheby's 1971. Sold Spink 07/11/1995 (£280). Sold Spink 16/07/1996 (£200). Ex-D J Denham Collection. Ex-Hayward Collection. Ex-Peter Power-Hynes Collection.</t>
  </si>
  <si>
    <t>Mr William Nelson, RN, Voted 7th March 1867</t>
  </si>
  <si>
    <t>08/03/1859</t>
  </si>
  <si>
    <t>07/04/1859</t>
  </si>
  <si>
    <t>Gonsalve (brig)</t>
  </si>
  <si>
    <t>DANIEL SHEA VOTED 7TH APRIL 1859</t>
  </si>
  <si>
    <t>31/12/1880</t>
  </si>
  <si>
    <t>07/04/1881</t>
  </si>
  <si>
    <t>Stucley (ketch)</t>
  </si>
  <si>
    <t>RNLI (Bude/Coxswain)</t>
  </si>
  <si>
    <t xml:space="preserve">Sold Spink 07/11/1995 (£400). Sold Spink 21/04/2011 (£650). Sold Bosleys 04/07/2018 (£950). Ex-Hayward Collection. </t>
  </si>
  <si>
    <t>Mr. Thomas Bate, Voted 7th April 1881</t>
  </si>
  <si>
    <t>29/03/1857</t>
  </si>
  <si>
    <t>07/05/1857</t>
  </si>
  <si>
    <t>Trevaunance (schooner)</t>
  </si>
  <si>
    <t>Pilot</t>
  </si>
  <si>
    <t xml:space="preserve">Sold Spink 07/11/1995 (£380). Ex-Hayward Collection. </t>
  </si>
  <si>
    <t>Mr. John Jones, Voted 7th May 1857</t>
  </si>
  <si>
    <t>Pearse (Pearce)</t>
  </si>
  <si>
    <t>Sold Glendining's 27/06/1994 (£210). Sold Spink 07/11/1995. Purchased by the National Museum of Wales 14/11/1995. Acc No 95.66H/1.</t>
  </si>
  <si>
    <t>Mr James Pearce Voted 7th May 1857</t>
  </si>
  <si>
    <t>Pierce (Pearse)</t>
  </si>
  <si>
    <t>07/05/1885</t>
  </si>
  <si>
    <t>RNLI (Hauxley/Coxswain)</t>
  </si>
  <si>
    <t>Sold Sotheby's 1971. Ex-D. J. Denham Collection.</t>
  </si>
  <si>
    <t>Storr</t>
  </si>
  <si>
    <t>07/07/1853</t>
  </si>
  <si>
    <t xml:space="preserve">Various  </t>
  </si>
  <si>
    <t xml:space="preserve">RNLI  </t>
  </si>
  <si>
    <t>Sold DNW 21/09/2007 (£820). Sold DNW 07/07/2010 (£780). Sold Spink 19/11/2015 (£1,600).</t>
  </si>
  <si>
    <t>JOHN STORR, VOTED 7 JULY, 1853</t>
  </si>
  <si>
    <t>07/07/1870</t>
  </si>
  <si>
    <t>Voted 7th July 1870</t>
  </si>
  <si>
    <t>Franklin (Franklyn)</t>
  </si>
  <si>
    <t>19/01/1839</t>
  </si>
  <si>
    <t>07/08/1839</t>
  </si>
  <si>
    <t>Zebra (brig)</t>
  </si>
  <si>
    <t>Coastguard (Newhaven/RN Lt)</t>
  </si>
  <si>
    <t>Ex-Gascoigne Collection. Was exhibited with NGS (Copenhagen clasp).</t>
  </si>
  <si>
    <t>Weblin</t>
  </si>
  <si>
    <t>22/06/1839</t>
  </si>
  <si>
    <t>Prince Regent</t>
  </si>
  <si>
    <t>Coastguard (Ballymacaw/Boatman)</t>
  </si>
  <si>
    <t>Sold Sotheby's 1971. Sold Christie's 24/07/1984 (£260). Sold privately 20/08/2008. Ex-D. J. Denham Collection.</t>
  </si>
  <si>
    <t>John Webb Voted 7. Aug: 1839</t>
  </si>
  <si>
    <t>Stokes</t>
  </si>
  <si>
    <t>07/09/1882</t>
  </si>
  <si>
    <t>RNLI (Poole/Coxswain)</t>
  </si>
  <si>
    <t>Sold DNW 15/12/2000 (£400). Sold Bosleys 04/07/2018 (£750).</t>
  </si>
  <si>
    <t>Mr Richard Stokes, Voted 7th Sept. 1882</t>
  </si>
  <si>
    <t>LSARS entry for Bosleys sale notes naming as MR RICHARD STOKES VOTED 7th SEPTEMBER 1882</t>
  </si>
  <si>
    <t>Leigh</t>
  </si>
  <si>
    <t>30/04/1835</t>
  </si>
  <si>
    <t>07/10/1835</t>
  </si>
  <si>
    <t>Blackbird (collier)</t>
  </si>
  <si>
    <t>Coastguard (Winterton/RN Lt)</t>
  </si>
  <si>
    <t>1997?</t>
  </si>
  <si>
    <t>Sold Spink 16/07/1996 (£2,200). Sold Spink Circular 1997. Gold second service boat on clasp sold with Boulton Trafalgar medal, RNLI Silver, RHS Silver, RHS Silver. Gold medal help by NMM.</t>
  </si>
  <si>
    <t>Commander This. Leigh RN Voted 7 Oct. 1835</t>
  </si>
  <si>
    <t>07/03/1835</t>
  </si>
  <si>
    <t>Active (smack)</t>
  </si>
  <si>
    <t>Cemlyn/Anglesey (Reverend)</t>
  </si>
  <si>
    <t>Sold DNW 25/09/2008 (£3,400). Ex-Fevyer Collection</t>
  </si>
  <si>
    <t>Revd. James Williams. Voted 7 Octr. 1835</t>
  </si>
  <si>
    <t>07/10/1869</t>
  </si>
  <si>
    <t>Coastguard (Tramore/Chief Officer)</t>
  </si>
  <si>
    <t>Bevan</t>
  </si>
  <si>
    <t>14/10/1833</t>
  </si>
  <si>
    <t>07/11/1833</t>
  </si>
  <si>
    <t>Ann and Margaret (smack)</t>
  </si>
  <si>
    <t>Master of Schooner 'Gower'</t>
  </si>
  <si>
    <t xml:space="preserve">Sold Spink 07/11/1995 (£200). Sold Spink 25/11/1998 (£180). Ex-Hayward Collection. </t>
  </si>
  <si>
    <t>Mr. John Bevan, Voted 7 Novr. 1833</t>
  </si>
  <si>
    <t>Beauclerk</t>
  </si>
  <si>
    <t>Charles (Lord)</t>
  </si>
  <si>
    <t>02/11/1861</t>
  </si>
  <si>
    <t>07/11/1861</t>
  </si>
  <si>
    <t>Coupland (schooner)</t>
  </si>
  <si>
    <t>RNLI (Scarborough)</t>
  </si>
  <si>
    <t>Iles</t>
  </si>
  <si>
    <t>Tindall</t>
  </si>
  <si>
    <t>Reunited with SGM in 2021. Posthumous Award.</t>
  </si>
  <si>
    <t>O'Sullivan</t>
  </si>
  <si>
    <t>02/12/1857</t>
  </si>
  <si>
    <t>07/12/1858</t>
  </si>
  <si>
    <t>Sona Fratella (barque)</t>
  </si>
  <si>
    <t>Coastguard (Ballycastle/Chief Boatman)</t>
  </si>
  <si>
    <t>Smallridge</t>
  </si>
  <si>
    <t>James Harvey</t>
  </si>
  <si>
    <t>15/11/1871</t>
  </si>
  <si>
    <t>07/12/1871</t>
  </si>
  <si>
    <t>Nigretta (brigantine)</t>
  </si>
  <si>
    <t>RNLI (Braunton/Coxswain)</t>
  </si>
  <si>
    <t>08/01/1891</t>
  </si>
  <si>
    <t>Photo of medal from RNLI suggests a second service clasp, although this does not seem to be dated</t>
  </si>
  <si>
    <t>Ball</t>
  </si>
  <si>
    <t>30-31/01/1894</t>
  </si>
  <si>
    <t>08/02/1894</t>
  </si>
  <si>
    <t>Loch Shiel</t>
  </si>
  <si>
    <t>RNLI (Angle/Crew)</t>
  </si>
  <si>
    <t>Mr. E. Ball, Voted 8th Feby. 1894</t>
  </si>
  <si>
    <t>Bunt</t>
  </si>
  <si>
    <t>18/11/1893</t>
  </si>
  <si>
    <t>Harriet (brig)</t>
  </si>
  <si>
    <t>Portishead Mission to Semen</t>
  </si>
  <si>
    <t>Sold DNW 09/2008 (£720). Sold DNW 08/05/2019 (£950). Ex-Fevyer Collection.</t>
  </si>
  <si>
    <t>Mr John Bunt. Voted 9th February 1894</t>
  </si>
  <si>
    <t>Purchased by the National Museum of Wales 14/11/1995. Acc No 95.66H/2 Sold Spink 07/11/1995</t>
  </si>
  <si>
    <t>23/01/1843</t>
  </si>
  <si>
    <t>08/03/1843</t>
  </si>
  <si>
    <t>Constantia and others</t>
  </si>
  <si>
    <t>Rocket Apparatus Superindendent</t>
  </si>
  <si>
    <t>Grandy</t>
  </si>
  <si>
    <t>11/02/1833</t>
  </si>
  <si>
    <t>08/05/1833</t>
  </si>
  <si>
    <t>John (smack)</t>
  </si>
  <si>
    <t>Sold DNW 25/02/1999 (£300).</t>
  </si>
  <si>
    <t>Lieut. Saml. Grandy, R.N. Voted 8 May 1833</t>
  </si>
  <si>
    <t>Mann</t>
  </si>
  <si>
    <t>Adrian Thomas</t>
  </si>
  <si>
    <t>26/04/1833</t>
  </si>
  <si>
    <t>James (barge)</t>
  </si>
  <si>
    <t>Coastguard (Devonport/RN Lt.)</t>
  </si>
  <si>
    <t>Lieut. Adrian Thos. Mann, R.N., Voted 8 May 1833</t>
  </si>
  <si>
    <t>01/05/1893</t>
  </si>
  <si>
    <t>08/06/1893</t>
  </si>
  <si>
    <t>Men in sea at Southampton</t>
  </si>
  <si>
    <t>Royal Irish Rifles (5th Btn, Pte)</t>
  </si>
  <si>
    <t>Sold DNW 12/05/2015 (£700). Sold Spink 19/11/2015 (£800).</t>
  </si>
  <si>
    <t>PRIVATE BYRNE. VOTED 8TH JUNE 1893</t>
  </si>
  <si>
    <t>Hughes</t>
  </si>
  <si>
    <t>28/04/1829</t>
  </si>
  <si>
    <t>08/07/1829</t>
  </si>
  <si>
    <t>Fame &amp; Harlequin</t>
  </si>
  <si>
    <t>Coastguard (Holyhead/Boatman 1st Cl.)</t>
  </si>
  <si>
    <t>Sold Spink 07/11/1995 (£240). Sold Glendining's 12/11/1998 (£200). Sold Gglendining's 24/03/1999 (£180). Ex-Hayward Collection</t>
  </si>
  <si>
    <t>Thos. Hughes, Voted 8 July 1829</t>
  </si>
  <si>
    <t>George Charles</t>
  </si>
  <si>
    <t>29-30/11/1838</t>
  </si>
  <si>
    <t>09/01/1839</t>
  </si>
  <si>
    <t>Gainsborough (brig)</t>
  </si>
  <si>
    <t>Coastguard (Dublin/Chief Officer)</t>
  </si>
  <si>
    <t>Sold Sotheby, Wilkinson &amp; Hodge 21/12/1896 (£1 1s). Sold DNW 04/12/2002 (£360). Ex-Lord David Kennedy Collection. Ex-W. E. Gray Collection. SGM to same man sold Spink 21/04/2016 (£420), and now in same collection.</t>
  </si>
  <si>
    <t>Mr G. C. Jones, Voted Jan. 9, 1839</t>
  </si>
  <si>
    <t>Lett</t>
  </si>
  <si>
    <t>Stephen Joshua</t>
  </si>
  <si>
    <t>25/11/1838</t>
  </si>
  <si>
    <t>Ariadne</t>
  </si>
  <si>
    <t>Coastguard (Rosslare/RN Lt)</t>
  </si>
  <si>
    <t>18-19/11/1926</t>
  </si>
  <si>
    <t>Sold Sotheby, Wilkinson and Hodge 21-22/02/1912 (£7 15s). Sold Sotheby, Wilkinson and Hodge 07/12/1915. Sold Glendinings 18-19/11/1926. Ex-A. C. Montague Collection.</t>
  </si>
  <si>
    <t>Lieut. S. Lett, RN Voted Jan. 9. 1839</t>
  </si>
  <si>
    <t>07/04/1838</t>
  </si>
  <si>
    <t>L'Aimable Mere</t>
  </si>
  <si>
    <t>Coastguard (Swanage/Lt)</t>
  </si>
  <si>
    <t>Richardson</t>
  </si>
  <si>
    <t>??/01/1842</t>
  </si>
  <si>
    <t>09/01/1842</t>
  </si>
  <si>
    <t>Fishermen</t>
  </si>
  <si>
    <t>17/12/1889</t>
  </si>
  <si>
    <t>09/01/1890</t>
  </si>
  <si>
    <t>Tenby Castle (barque)</t>
  </si>
  <si>
    <t>Coastguard and RNLI (Holyhead/Ch. Officer &amp; Hon. Sec.)</t>
  </si>
  <si>
    <t>Held by Holyhead Museum with RNLI Gold Medal and Liverpool Silver Medal (latter for the 'Tenby Castle' rescue).</t>
  </si>
  <si>
    <t xml:space="preserve">Ball </t>
  </si>
  <si>
    <t>04/03/1893</t>
  </si>
  <si>
    <t>09/03/1893</t>
  </si>
  <si>
    <t>Gustav Bitter</t>
  </si>
  <si>
    <t>Master of 'Gustav Bitter' (Captain)</t>
  </si>
  <si>
    <t xml:space="preserve">Sold Spink 07/11/1995 (£280). Ex-Hayward Collection. </t>
  </si>
  <si>
    <t>Capt. D. G. Ball, Voted 9th March 1893</t>
  </si>
  <si>
    <t>McAllister</t>
  </si>
  <si>
    <t>William (Robert)</t>
  </si>
  <si>
    <t>02/03/1891</t>
  </si>
  <si>
    <t>09/04/1891</t>
  </si>
  <si>
    <t>Robert &amp; Agnes Blair (lifeboat)</t>
  </si>
  <si>
    <t xml:space="preserve">Carpenter  </t>
  </si>
  <si>
    <t>Portrush Lifeboat Station?</t>
  </si>
  <si>
    <t>Rymer</t>
  </si>
  <si>
    <t>08/04/1838</t>
  </si>
  <si>
    <t>09/05/1838</t>
  </si>
  <si>
    <t>Margaret (schooner)</t>
  </si>
  <si>
    <t>Coastguard (Spittal/RN Lt.)</t>
  </si>
  <si>
    <t>Sold Sotheby 30/09/1970. Sold with Lloyds silver medal.</t>
  </si>
  <si>
    <t>Lieut. David Rymer, R.N. Voted 9 May, 1838</t>
  </si>
  <si>
    <t>Caulfield</t>
  </si>
  <si>
    <t>11/05/1897</t>
  </si>
  <si>
    <t>09/07/1897</t>
  </si>
  <si>
    <t>Dodger (trawler)</t>
  </si>
  <si>
    <t>Seaman (Hooker 'Storm King')</t>
  </si>
  <si>
    <t xml:space="preserve">Sold DNW 11/12/2013 (£850). </t>
  </si>
  <si>
    <t>Mr George Caulfield Voted 9th July 1897</t>
  </si>
  <si>
    <t>Rickard</t>
  </si>
  <si>
    <t>Seaman on Storm King</t>
  </si>
  <si>
    <t>Winter 1996/97</t>
  </si>
  <si>
    <t>Sold A H Baldwin &amp; Sons 04/1977 (£60). Sold Spink 07/11/1995 (£260). Sold Dixon's Gazette Winter 1996/97 (£375). Ex-D J Denham Collection. Ex-Hayward Collection.</t>
  </si>
  <si>
    <t>Mr Thomas Rickard, Voted 9th July 1897</t>
  </si>
  <si>
    <t>Seaman on Howth Hooker Maymaid</t>
  </si>
  <si>
    <t>Sold DNW 10/10/1995 (£230). Purchased by Baldwin and sold to Dublin Collection. Sold agin in 2015.</t>
  </si>
  <si>
    <t>Mr Edward Rourke, Voted 9th July 1897</t>
  </si>
  <si>
    <t>Macdonald</t>
  </si>
  <si>
    <t>21/09/1840</t>
  </si>
  <si>
    <t>09/11/1840</t>
  </si>
  <si>
    <t>Sarah (smack)</t>
  </si>
  <si>
    <t>Coastguard (St John's Point/Boatman)</t>
  </si>
  <si>
    <t>??/04/2002</t>
  </si>
  <si>
    <t>Sold Charles A Lusted 02/1968 (£6). Sold Spink 23/09/1993 (£180). Sold Spink 07/11/1995 (£240). Sold Dixons Gazette Winter 1996/97 (£360). Sold DNW 21/09/2001 (£280). Sold Shirleys Medals 04/2002 (£350).</t>
  </si>
  <si>
    <t>George Macdonald, Voted Nov. 9. 1840</t>
  </si>
  <si>
    <t>Crawford</t>
  </si>
  <si>
    <t>09/11/1893</t>
  </si>
  <si>
    <t>RNLI (Margate/Hon. Sec.)</t>
  </si>
  <si>
    <t xml:space="preserve">Sold Spink 07/11/1995 (£340). Sold Spink 21/04/2011 (£570). Ex-Hayward Collection. </t>
  </si>
  <si>
    <t>William Crawford, Esq., Voted 9th November 1893</t>
  </si>
  <si>
    <t>Barrett</t>
  </si>
  <si>
    <t>14-15/11/1852</t>
  </si>
  <si>
    <t>09/12/1852</t>
  </si>
  <si>
    <t>Young England (barque)</t>
  </si>
  <si>
    <t>Coastguard (Balbriggan/Chief Officer)</t>
  </si>
  <si>
    <t>Sold Philip Burman 1989 (£285). Sold Spink 07/11/1995 (£280). Ex-John Hayward Collection.</t>
  </si>
  <si>
    <t>Mr W. W. Barrett, RN, CO, Voted 9th Dec 1852</t>
  </si>
  <si>
    <t>Bernard/Barnard</t>
  </si>
  <si>
    <t>Adderley</t>
  </si>
  <si>
    <t>11/11/1852</t>
  </si>
  <si>
    <t>William Pitt (schooner)</t>
  </si>
  <si>
    <t>Coastguard (Clogher Head/Chief Officer)</t>
  </si>
  <si>
    <t>Sold at coin fair at Royal Dublin Society 03/1982. Sold to private collector 2011</t>
  </si>
  <si>
    <t>Voted 9th Decr 1852</t>
  </si>
  <si>
    <t>12/11/1852</t>
  </si>
  <si>
    <t>Martha Grace (schooner)</t>
  </si>
  <si>
    <t>Coastguard (Dundrum/Chief Boatman)</t>
  </si>
  <si>
    <t>Synge</t>
  </si>
  <si>
    <t>Alexander Hamilton</t>
  </si>
  <si>
    <t>Local Resident/Reverend</t>
  </si>
  <si>
    <t xml:space="preserve">Lloyds Medal last sold DNW 2015. </t>
  </si>
  <si>
    <t>25/12/1837</t>
  </si>
  <si>
    <t>10/01/1838</t>
  </si>
  <si>
    <t>Enigheden (brig)</t>
  </si>
  <si>
    <t>Ex-Gascoigne Collection. Was exhibited with gold medal and second gold award boat (on chains), RNLI silver medal, and Lloyds silver medal (large type). Incorrectly stated as named to 'Bull' in the Gascoigne Collection Exhibition, Leeds, 1934. NMM Acc. No. MED0520</t>
  </si>
  <si>
    <t>LIEUT JOHN BULLEY R.N. VOTED. 10. JANY. 1838</t>
  </si>
  <si>
    <t>Sinclair</t>
  </si>
  <si>
    <t>29/12/1894</t>
  </si>
  <si>
    <t>10/01/1895</t>
  </si>
  <si>
    <t>Frey</t>
  </si>
  <si>
    <t>RNLI (Irvine/Coxswain)</t>
  </si>
  <si>
    <t>Sold Spink 19/11/2015 (£1,000).</t>
  </si>
  <si>
    <t>MR DAVID SINCLAIR VOTED 10TH. JANY. 1895</t>
  </si>
  <si>
    <t>Morgan</t>
  </si>
  <si>
    <t>11/01/1830</t>
  </si>
  <si>
    <t>10/02/1830</t>
  </si>
  <si>
    <t>Mary (brig)</t>
  </si>
  <si>
    <t>Coastguard (Staxigor/Ch. Boatman)</t>
  </si>
  <si>
    <t>Sold DNW 25/09/2019 (£500).</t>
  </si>
  <si>
    <t>John Morgan. Voted 10 Feby. 1830</t>
  </si>
  <si>
    <t>Luke James</t>
  </si>
  <si>
    <t>27/10/1847</t>
  </si>
  <si>
    <t>10/02/1848</t>
  </si>
  <si>
    <t xml:space="preserve">William &amp; Mary  </t>
  </si>
  <si>
    <t>Master of 'Colchester Snow'</t>
  </si>
  <si>
    <t>Mr. Luke James Allen, Voted 10th Feby. 1848</t>
  </si>
  <si>
    <t>Dark</t>
  </si>
  <si>
    <t>08/12/1847</t>
  </si>
  <si>
    <t>Marchioness of Abercorn</t>
  </si>
  <si>
    <t>Master of schooner Rose</t>
  </si>
  <si>
    <t>Sold DNW 18/09/1998 (£260).</t>
  </si>
  <si>
    <t>Mr. Wm. Dark, Voted 10th Feby. 1848</t>
  </si>
  <si>
    <t>Manby</t>
  </si>
  <si>
    <t>George William</t>
  </si>
  <si>
    <t>10/03/1825</t>
  </si>
  <si>
    <t>Invention of rocket apparatus</t>
  </si>
  <si>
    <t>RN (Captain)</t>
  </si>
  <si>
    <t>British Museum</t>
  </si>
  <si>
    <t>British Museum  Acc. No. 1851-7-9-6.</t>
  </si>
  <si>
    <t>Capt. G. W. Manby</t>
  </si>
  <si>
    <t>Horatio</t>
  </si>
  <si>
    <t>19-20/01/1830</t>
  </si>
  <si>
    <t>10/03/1830</t>
  </si>
  <si>
    <t>La Constance (lugger)</t>
  </si>
  <si>
    <t>RN (HMS Hyperion/Lt)</t>
  </si>
  <si>
    <t>Sold Sotheby's 17/11/2000 (£1,200).</t>
  </si>
  <si>
    <t>Lieut. Horatio James RN Voted 10 Mar 1830</t>
  </si>
  <si>
    <t>Prattent</t>
  </si>
  <si>
    <t>Royal Navy (HMS Hyperion/Lt.)</t>
  </si>
  <si>
    <t>Sold Spink 07/11/1995 (£1,050). Ex-Gascoigne Collection. Ex-Hayward Collection</t>
  </si>
  <si>
    <t>Lieut. John Prattent, R.N., Voted 10 Mar. 1830</t>
  </si>
  <si>
    <t>John Proctor</t>
  </si>
  <si>
    <t>21/01/1830</t>
  </si>
  <si>
    <t>Fame (smack)</t>
  </si>
  <si>
    <t>Coastguard (Bridge of Don/RN Lt.)</t>
  </si>
  <si>
    <t>Sold Spink 07/11/1995 (£460). Ex-Hayward Collection</t>
  </si>
  <si>
    <t>Lieut. I. P. Sanderson, RN., Voted 10 Mar. 1830</t>
  </si>
  <si>
    <t>Fletcher</t>
  </si>
  <si>
    <t>24/04/1829</t>
  </si>
  <si>
    <t>10/06/1829</t>
  </si>
  <si>
    <t>Two Brothers (brig)</t>
  </si>
  <si>
    <t>Coastguard (Rosslare/Chief Boatman)</t>
  </si>
  <si>
    <t>Sold Spink's 07/11/1995 (£240). Sold Spink Circular 09/1996 (£330). Spink Circular 08/1999. Ex-John Hayward Collection.</t>
  </si>
  <si>
    <t xml:space="preserve">Thos. Fletcher, Voted 10 June 1829. </t>
  </si>
  <si>
    <t>12/03/1847</t>
  </si>
  <si>
    <t>10/06/1847</t>
  </si>
  <si>
    <t>Henry &amp; Sarah (brig)</t>
  </si>
  <si>
    <t>Coastguard (Folkstone/Ch. Boatman in Charge)</t>
  </si>
  <si>
    <t>Sold Spink 1986 (£250). Sold Spink Circular 09/1996 (£680). Sold Bonhams 09/12/1998 (unsold). Sold Chris Dixon 08/2004 (£1,750).</t>
  </si>
  <si>
    <t>John Town, Voted. 10th June 1847</t>
  </si>
  <si>
    <t>Tinning</t>
  </si>
  <si>
    <t>16/10/1898</t>
  </si>
  <si>
    <t>10/11/1898</t>
  </si>
  <si>
    <t>Oswald, Sarah, and Jane (lifeboat)</t>
  </si>
  <si>
    <t>RNLI (Blyth No. 2 boat/Coxswain)</t>
  </si>
  <si>
    <t>Mr. John W. Tinning, Voted 10th Novr. 1898</t>
  </si>
  <si>
    <t>Brunton</t>
  </si>
  <si>
    <t>01/12/1828</t>
  </si>
  <si>
    <t>10/12/1828</t>
  </si>
  <si>
    <t>Triton (schooner)</t>
  </si>
  <si>
    <t>Coastguard (Newton/RN Lt.)</t>
  </si>
  <si>
    <t>Sold Wallis &amp; Wallis 24/08/2015 (£6,200). Sold with Arctic Medal 1857.</t>
  </si>
  <si>
    <t>Lieut. Brunton RN Voted Decr 10th 1828</t>
  </si>
  <si>
    <t>Taylor</t>
  </si>
  <si>
    <t>William Henry</t>
  </si>
  <si>
    <t>11/11/1891</t>
  </si>
  <si>
    <t>10/12/1891</t>
  </si>
  <si>
    <t>Deal lugger</t>
  </si>
  <si>
    <t>Local resident (labourer)</t>
  </si>
  <si>
    <t>Sold Spink 21/07/2011 (£500).</t>
  </si>
  <si>
    <t>Mr. William Henry Taylor Voted 10th. December 1891</t>
  </si>
  <si>
    <t>Woodgate</t>
  </si>
  <si>
    <t>Sold Spink 07/11/1995 (£750). Sold Spink 21/04/2011 (£3,000). Ex-D. J. Denham Collection. Ex-Hayward Collection. Sold with RHS Bronze.</t>
  </si>
  <si>
    <t>Mr. James Woodgate, Voted 10th December 1891</t>
  </si>
  <si>
    <t>Hooke</t>
  </si>
  <si>
    <t>10/12/1896</t>
  </si>
  <si>
    <t>RNLI (Blakeney/Coxswain)</t>
  </si>
  <si>
    <t xml:space="preserve">Sold Spink 07/11/1995 (£520). Sold Spink 21/04/2011 £700). Ex-Hayward Collection. </t>
  </si>
  <si>
    <t>Mr. William Hooke, Voted 10th Decr. 1896</t>
  </si>
  <si>
    <t>Cronen</t>
  </si>
  <si>
    <t>Denis (Dennis)</t>
  </si>
  <si>
    <t>21/12/1825</t>
  </si>
  <si>
    <t>11/01/1826</t>
  </si>
  <si>
    <t>Sold Spink Circular 1988 (£200). Sold Glendinings 28/09/1988 (£95). Sold Spink 07/11/1995 (£240). Sold Glendinings 12/11/1998 (£240). Sold James Adam 30/05/1999 (£320). Sold privately 2015.</t>
  </si>
  <si>
    <t>Dennis Cronen</t>
  </si>
  <si>
    <t>Robert Kirkpatrick (Kilpatrick)</t>
  </si>
  <si>
    <t>25-26/12/1836</t>
  </si>
  <si>
    <t>11/01/1837</t>
  </si>
  <si>
    <t>Sold Spink 30/11/2004 (£494).</t>
  </si>
  <si>
    <t>Mr R. K. Thompson, Voted 11 Jany. 1837</t>
  </si>
  <si>
    <t>Bradford</t>
  </si>
  <si>
    <t>Uriah</t>
  </si>
  <si>
    <t>04/01/1894</t>
  </si>
  <si>
    <t>11/01/1894</t>
  </si>
  <si>
    <t>John Gronsund (schooner)</t>
  </si>
  <si>
    <t>Local Resident.</t>
  </si>
  <si>
    <t>Mr. Uriah Bradford, Voted 11th January 1894</t>
  </si>
  <si>
    <t>Greer (Grier)</t>
  </si>
  <si>
    <t>St. Alexia (brig)</t>
  </si>
  <si>
    <t>RNLI (Clacton/Crew)</t>
  </si>
  <si>
    <t>Sold BDW 02/12/1992 (£560). Sold Spink 07/11/1995 (£850). Sold with RN LSGC and French award as well as other family medals. Ex-John Hayward Collection.</t>
  </si>
  <si>
    <t>Mr. John Greer, Voted 11th January 1894</t>
  </si>
  <si>
    <t>Fitzjames</t>
  </si>
  <si>
    <t>01/02/1835</t>
  </si>
  <si>
    <t>11/02/1835</t>
  </si>
  <si>
    <t>Man overboard from George Canning.</t>
  </si>
  <si>
    <t>RN (Officer on the George Canning)</t>
  </si>
  <si>
    <t xml:space="preserve">NMM Acc. No. MED1359. On private suspender. </t>
  </si>
  <si>
    <t>MR JAMES FITZJAMES, R.N. VOTED 11 FEB: 1835</t>
  </si>
  <si>
    <t>On odd private suspender</t>
  </si>
  <si>
    <t>Trewhella</t>
  </si>
  <si>
    <t>11/03/1897</t>
  </si>
  <si>
    <t>Sold Spink 07/11/1995 (£360). Sold Spink 21/04/2011 (£650). Sold Bosleys 07/03/2018 (£1,300).</t>
  </si>
  <si>
    <t>Mr. H. Trewhella, Voted 11th March 1897</t>
  </si>
  <si>
    <t>Edwards</t>
  </si>
  <si>
    <t>08/03/1832</t>
  </si>
  <si>
    <t>11/04/1832</t>
  </si>
  <si>
    <t>Sold DNW 24/06/2009 (£440)</t>
  </si>
  <si>
    <t>Mr David Edwards, voted 11 Apr. 1832</t>
  </si>
  <si>
    <t>Japp</t>
  </si>
  <si>
    <t>Ann (smack)</t>
  </si>
  <si>
    <t xml:space="preserve">Sold Spink 07/11/1995 (£220). Ex-Hayward Collection. </t>
  </si>
  <si>
    <t>Robt. Iapp, Voted 11 Apr. 1832</t>
  </si>
  <si>
    <t>Mearns</t>
  </si>
  <si>
    <t xml:space="preserve">Sold Spink 07/11/1995 (£220). Ex-W. E. Gray Collection. Ex-Hayward Collection. </t>
  </si>
  <si>
    <t>Mr. Robt. Mearns, Junr., Voted 11 Apr. 1832</t>
  </si>
  <si>
    <t>Peart</t>
  </si>
  <si>
    <t>Sold Spink 15/06/1984. Sold Spink 29/03/1994 (£100). Ex-Capt. John Stansfield Collection.</t>
  </si>
  <si>
    <t>11/04/1889</t>
  </si>
  <si>
    <t>Howe</t>
  </si>
  <si>
    <t>19/09/1852</t>
  </si>
  <si>
    <t>11/10/1852</t>
  </si>
  <si>
    <t>Bhurtpoor (emigrant ship)</t>
  </si>
  <si>
    <t>Coastguard (Ballygerig/Chief Boatman)</t>
  </si>
  <si>
    <t>??/03/2002</t>
  </si>
  <si>
    <t xml:space="preserve">Sold Sotheby, Wilkinson &amp; Hodge 14/04/1913 (£3 3s). Sold Spink 07/11/1995 (£240). Sold Spink Circular 12/1996 (£320). Sold Spink Circular 08/1999. Sold Spink 03/2002 (£280). Ex-Robert Day Collection. Ex-John Hayward Collection. </t>
  </si>
  <si>
    <t>Mr Robert Howe, Voted 11 October 1852</t>
  </si>
  <si>
    <t>11/10/1894</t>
  </si>
  <si>
    <t>Voted 11th October 1894</t>
  </si>
  <si>
    <t>14/08/1829</t>
  </si>
  <si>
    <t>11/11/1829</t>
  </si>
  <si>
    <t>Duke (brig)</t>
  </si>
  <si>
    <t>Coastguard (Kingstown/RN Lt)</t>
  </si>
  <si>
    <t>Ireland. National Maritime Museum</t>
  </si>
  <si>
    <t>Lieut. W. Hutchinson, R.N. Voted 11 Novr. 1829</t>
  </si>
  <si>
    <t>26/10/1852</t>
  </si>
  <si>
    <t>Fidelity (brig)</t>
  </si>
  <si>
    <t>Mr Adderley Bernard CO Voted 11th Novr 1852</t>
  </si>
  <si>
    <t>28/10/1852</t>
  </si>
  <si>
    <t>Victoria (barque)</t>
  </si>
  <si>
    <t xml:space="preserve">Ward </t>
  </si>
  <si>
    <t>John Ross</t>
  </si>
  <si>
    <t>Lifeboat trials</t>
  </si>
  <si>
    <t>RN (Inspector of Lifeboats/Cdr.)</t>
  </si>
  <si>
    <t>Sold Bloomsbury 12/05/2005 (£320). Sold Bosleys 01/11/2017 (£1,300). Awarded Honourary Gold Medal 07/06/1883 (location unknown).</t>
  </si>
  <si>
    <t>Captn. John R. Ward, R.N. Voted 11th Novr. 1852</t>
  </si>
  <si>
    <t>Fogg</t>
  </si>
  <si>
    <t>07/11/1890</t>
  </si>
  <si>
    <t>11/12/1890</t>
  </si>
  <si>
    <t>Jean Campbell (schooner)</t>
  </si>
  <si>
    <t>Captain of fishing smack Osprey</t>
  </si>
  <si>
    <t>Sold DNW 29/03/2000 (£350). Sold DNW 16/12/2003 (£390).</t>
  </si>
  <si>
    <t>Mr James Fogg, Voted 11th Decr. 1890</t>
  </si>
  <si>
    <t>Ocean Queen (schooner)</t>
  </si>
  <si>
    <t>Local Residen (mason)</t>
  </si>
  <si>
    <t>Sold Spink 07/11/1995 (£180). Sold Spink Circualr 08/1999. Ex-John Hayward Collection.</t>
  </si>
  <si>
    <t>Mr. David Roberts, Voted 11th Decr. 1890</t>
  </si>
  <si>
    <t>RNLI (Fleetwood/Coxswain)</t>
  </si>
  <si>
    <t>Fleetwood Museum</t>
  </si>
  <si>
    <t>Craggs</t>
  </si>
  <si>
    <t>23/11/1824</t>
  </si>
  <si>
    <t>12/01/1825</t>
  </si>
  <si>
    <t>John Leghorn</t>
  </si>
  <si>
    <t>Coastguard (Yealm/Boatman)</t>
  </si>
  <si>
    <t>Sold Spink 15/09/1992 (£270). Sold Spink 07/11/1995 (£240). Ex-Hayward Collection</t>
  </si>
  <si>
    <t>James Craggs</t>
  </si>
  <si>
    <t>Preston</t>
  </si>
  <si>
    <t>William M.</t>
  </si>
  <si>
    <t>09/12/1892</t>
  </si>
  <si>
    <t>12/01/1893</t>
  </si>
  <si>
    <t>James and Mary (schooner)</t>
  </si>
  <si>
    <t>RNLI (Penmon/Hon. Sec.)</t>
  </si>
  <si>
    <t>Sold DNW 12/06/1991 (£220). Sold DNW 02/04/2003 (£360). Ex-Douglas-Morris Collection. Ex-Derek Robinson Collection.</t>
  </si>
  <si>
    <t>12th Jany. 1893</t>
  </si>
  <si>
    <t>Hicks</t>
  </si>
  <si>
    <t>13/01/1840</t>
  </si>
  <si>
    <t>12/02/1840</t>
  </si>
  <si>
    <t>Eagle (schooner)</t>
  </si>
  <si>
    <t>Coastguard (Tyrella/Batman)</t>
  </si>
  <si>
    <t>Sold Spinks Circular 11/1973 (£35). Sold Bonhams 04/06/1998 (£190). Sold Neate Militaria 10/1998 (£275). Sold DNW 09/12/1999 (£160).</t>
  </si>
  <si>
    <t>George Hicks, Voted Feby 12: 1840</t>
  </si>
  <si>
    <t>Bolitho</t>
  </si>
  <si>
    <t>Simon</t>
  </si>
  <si>
    <t>28/01/1845</t>
  </si>
  <si>
    <t>12/02/1845</t>
  </si>
  <si>
    <t>Coastguard (Bude/Boatman)</t>
  </si>
  <si>
    <t>Simon Bolitho, Voted 12 Feby. 1845</t>
  </si>
  <si>
    <t>Perkins</t>
  </si>
  <si>
    <t>Kidd</t>
  </si>
  <si>
    <t>David (Daniel)</t>
  </si>
  <si>
    <t>09/02/1828</t>
  </si>
  <si>
    <t>12/03/1828</t>
  </si>
  <si>
    <t>Fancy (schooner)</t>
  </si>
  <si>
    <t>Held by Dundee Museums and on display at Broughty Castle Museum Acc. No. TN3359</t>
  </si>
  <si>
    <t>Combe</t>
  </si>
  <si>
    <t>31/01/1845</t>
  </si>
  <si>
    <t>12/03/1845</t>
  </si>
  <si>
    <t>William Harrington</t>
  </si>
  <si>
    <t>Coastguard (No. 2 Battery, Dungeness/Ch. Off.)</t>
  </si>
  <si>
    <t>Sold Spinks 19/07/2007 (£700).</t>
  </si>
  <si>
    <t>Lieut. Mattw. Combe, R.N. Voted 12 Marh. 1845</t>
  </si>
  <si>
    <t>Ralph</t>
  </si>
  <si>
    <t>12/03/1891</t>
  </si>
  <si>
    <t>RNLI (Sunderland/Coxswain)</t>
  </si>
  <si>
    <t>Sold Sotheby's 26/07/1996 (£310). Sold Spink 21/07/2011 (£850).</t>
  </si>
  <si>
    <t>Mr Ralph Thompson, Voted 12th March 1891</t>
  </si>
  <si>
    <t>Foley</t>
  </si>
  <si>
    <t>(Philip) Winspeare</t>
  </si>
  <si>
    <t>20/02/1894</t>
  </si>
  <si>
    <t>12/04/1894</t>
  </si>
  <si>
    <t>Mary (fishing boat)</t>
  </si>
  <si>
    <t xml:space="preserve">Sold Spink Suppliment (£200). Sold Bosleys 12/03/2003 (£341 incl. premium). Ex-Fire Collection (USA). SGM sold eBay 06/10/2014 by J J Scannapieco, NY ($481). </t>
  </si>
  <si>
    <t>Mr Winspeare Foly Voted 12th April 1894</t>
  </si>
  <si>
    <t>Moore</t>
  </si>
  <si>
    <t>Alexander John</t>
  </si>
  <si>
    <t>Coastguard (Ballycastle/Divisional Carpenter)</t>
  </si>
  <si>
    <t>??/09/2008</t>
  </si>
  <si>
    <t xml:space="preserve">Sold DNW 09/2008 (£1,082). Ex-Steve Edrington Collection. Ex-Fevyer Collection. With SGM and RN LSGC. </t>
  </si>
  <si>
    <t>Mr Alexander Moore, Voted 12th April 1894</t>
  </si>
  <si>
    <t>Gartside-Tipping</t>
  </si>
  <si>
    <t>Henry Thomas</t>
  </si>
  <si>
    <t>12/05/1892</t>
  </si>
  <si>
    <t>RNLI (District inspector of lifeboats)</t>
  </si>
  <si>
    <t>Sold Glendining's 12/06/1929. Sold Seabys Coin and Medal Bulletin 06/1953 (17s 6d). Sold Spink's 29/03/1994 (£260). Sold Spink's 07/11/1995 (£520). Sold Spink's 21/04/2011 (£1,500). Sold Bosleys 01/11/2017 (£1,116 incl. premium). Ex-John Hayward Collection.</t>
  </si>
  <si>
    <t>Lieut. H. T. Gartside Tipping. R.N. Voted 12th May 1892</t>
  </si>
  <si>
    <t xml:space="preserve">Brown </t>
  </si>
  <si>
    <t>22/03/1851</t>
  </si>
  <si>
    <t>12/06/1851</t>
  </si>
  <si>
    <t>Four cobles</t>
  </si>
  <si>
    <t>Henry Brown, Voted 12th June 1851</t>
  </si>
  <si>
    <t>Niles</t>
  </si>
  <si>
    <t>12/07/1888</t>
  </si>
  <si>
    <t>RNLI (Cardigan/Coxswain)</t>
  </si>
  <si>
    <t>Sold DNW 25/09/2008 (£2,100). Sold Morton &amp; Eden 02/07/2013 (£3,200). Sold DNW 13/01/2021 (£2,200). Sold with SGM and RNR Decoration. Ex-Dawson Collection. Ex-Fevyer Collection.</t>
  </si>
  <si>
    <t>Mr William Niles. Voted 12th July 1888</t>
  </si>
  <si>
    <t>12/11/1891</t>
  </si>
  <si>
    <t>Wood</t>
  </si>
  <si>
    <t>Edgar West</t>
  </si>
  <si>
    <t>13/10/1891</t>
  </si>
  <si>
    <t>Ada (ketch)</t>
  </si>
  <si>
    <t>RNLI (Gorleston No. 1/Coxswain)</t>
  </si>
  <si>
    <t>Mr. E. W. Woods, Voted 12th November 1891</t>
  </si>
  <si>
    <t>29/10/1838</t>
  </si>
  <si>
    <t>12/12/1838</t>
  </si>
  <si>
    <t>Friends (brig)</t>
  </si>
  <si>
    <t>Coastguard (Hove/Lieut. R.N.)</t>
  </si>
  <si>
    <t>Sold Morton &amp; Eden 02/07/2014 (£3,300). Sold with Crimea, Turkish Crimea, Shipwreched Fishermen gold medal. Ex-Gascoigne Collection.</t>
  </si>
  <si>
    <t>Lieut. Edwd. Franklin. R.N. Voted 12 Decr. 1838</t>
  </si>
  <si>
    <t>Wheeler</t>
  </si>
  <si>
    <t>08/02/1851</t>
  </si>
  <si>
    <t>13/03/1851</t>
  </si>
  <si>
    <t>Margaretta (brig)</t>
  </si>
  <si>
    <t>Pilot (River Thames)</t>
  </si>
  <si>
    <t>Sold DNW 12/12/2012 (£450)</t>
  </si>
  <si>
    <t>Willm. Wheeler, Voted 13th March 1851</t>
  </si>
  <si>
    <t>Keane</t>
  </si>
  <si>
    <t>26/02/1893</t>
  </si>
  <si>
    <t>13/04/1893</t>
  </si>
  <si>
    <t>Clans (schooner)</t>
  </si>
  <si>
    <t>Coastguard (Helen's Bay/Station Officer)</t>
  </si>
  <si>
    <t xml:space="preserve">Sold Spink 07/11/1995 (£300). Ex-Hayward Collection. With SGM and LSGC. </t>
  </si>
  <si>
    <t>Richard Keane, Voted 13th April 1893</t>
  </si>
  <si>
    <t>07/09/1826</t>
  </si>
  <si>
    <t>13/09/1826</t>
  </si>
  <si>
    <t>Eliza and Jane</t>
  </si>
  <si>
    <t>Coastguard (Ramsgate/Boatman)</t>
  </si>
  <si>
    <t>Sold DNW 25/09/2008 (£470). Ex-Fevyer Collection.</t>
  </si>
  <si>
    <t>Wm. Miller, Voted 13 Sep. 1826</t>
  </si>
  <si>
    <t>Thorp</t>
  </si>
  <si>
    <t>12/03/1839</t>
  </si>
  <si>
    <t>13/09/1839</t>
  </si>
  <si>
    <t xml:space="preserve">Progress </t>
  </si>
  <si>
    <t>Rocket Storekeeper</t>
  </si>
  <si>
    <t>Sold Spink 23/04/2009 (£440). Ex-Willoughby Collection.</t>
  </si>
  <si>
    <t>Mr. T. Thorp. Voted 13 Sept: 1839</t>
  </si>
  <si>
    <t>Previously owned by Willoughby</t>
  </si>
  <si>
    <t>07/11/1890 &amp; Others</t>
  </si>
  <si>
    <t>13/11/1890</t>
  </si>
  <si>
    <t>Undaunted (schooner) and other services</t>
  </si>
  <si>
    <t>RNLI (Anglesey/Treasurer &amp; Hon. Sec.)</t>
  </si>
  <si>
    <t>William Preston Esq., Voted 13th November 1890</t>
  </si>
  <si>
    <t>31/10/1834</t>
  </si>
  <si>
    <t>14/01/1835</t>
  </si>
  <si>
    <t>Leeds (steam packet)</t>
  </si>
  <si>
    <t>RNLI (Cemlyn/Coxswain)</t>
  </si>
  <si>
    <t xml:space="preserve">Sold Spink 07/11/1995 (£380). Sold Spink 21/07/2011 (£850). Ex-Hayward Collection. </t>
  </si>
  <si>
    <t>Owen Williams, Voted 14 Jany. 1835</t>
  </si>
  <si>
    <t>Abbott</t>
  </si>
  <si>
    <t>13/11/1891</t>
  </si>
  <si>
    <t>14/01/1892</t>
  </si>
  <si>
    <t>Faavaret (schooner)</t>
  </si>
  <si>
    <t>Coastguard (West Wemyss/Boatman)</t>
  </si>
  <si>
    <t>Mr. John Abbott, Voted 14th January 1892</t>
  </si>
  <si>
    <t>Burton</t>
  </si>
  <si>
    <t>12/12/1891</t>
  </si>
  <si>
    <t>Enterkin</t>
  </si>
  <si>
    <t>Crew (smack Britain's Pride)</t>
  </si>
  <si>
    <t>Sold Spink 07/11/1995 (£240). Sold Spink Circular 08/1999. Sold Spink 25/09/2011 (£260). Ex-John Hayward Collection.</t>
  </si>
  <si>
    <t>Mr. William Burton, Voted 14th January 1892</t>
  </si>
  <si>
    <t>Carrington</t>
  </si>
  <si>
    <t>Lawrence George</t>
  </si>
  <si>
    <t>26/01/1832</t>
  </si>
  <si>
    <t>14/03/1832</t>
  </si>
  <si>
    <t>Bittern (brig)</t>
  </si>
  <si>
    <t>Coastguard (Sheephaven/RN Lt)</t>
  </si>
  <si>
    <t>??/??/2000</t>
  </si>
  <si>
    <t>Sold Spink 06/05/1998 (£250). Sold Dixon's Gazette Spring 2000 (£350).</t>
  </si>
  <si>
    <t>Lieut L. G. Carrington, RN Voted 14 Mar 1832</t>
  </si>
  <si>
    <t>Hildebrand</t>
  </si>
  <si>
    <t>Henry Perry</t>
  </si>
  <si>
    <t>12/02/1832</t>
  </si>
  <si>
    <t>Huntley</t>
  </si>
  <si>
    <t>Sold Sotheby's 1971. Sold Spinks 23/04/2009 (£420). Ex-D. J. Denham Collection. Ex-Lt. Col. Robin Charley Collection. Also awarded SFMRBS Medal. Possibly a replacement medal, as a replacement issued 07/03/1850.</t>
  </si>
  <si>
    <t>Mr Henry Hildebrand, Voted March 14th 1832</t>
  </si>
  <si>
    <t>McCulloch</t>
  </si>
  <si>
    <t>Kenneth</t>
  </si>
  <si>
    <t>06/03/1832</t>
  </si>
  <si>
    <t>Vine (sloop)</t>
  </si>
  <si>
    <t>Coastguard (Fife/Ch. Boatman)</t>
  </si>
  <si>
    <t>Sold Spinks 25/09/2001 (£1,300).</t>
  </si>
  <si>
    <t>Kenneth McCulloch, Voted Mar. 14 1832</t>
  </si>
  <si>
    <t>09/02/1889</t>
  </si>
  <si>
    <t>14/03/1889</t>
  </si>
  <si>
    <t>Glen Grant (barque)</t>
  </si>
  <si>
    <t>RNLI (Holyhead/Ass. Coxswain)</t>
  </si>
  <si>
    <t xml:space="preserve">Sold Spink 21/07/2011 (£1,000). </t>
  </si>
  <si>
    <t>Mr. Robert Jones Voted 14th. March 1889</t>
  </si>
  <si>
    <t>08/05/1891</t>
  </si>
  <si>
    <t>14/05/1891</t>
  </si>
  <si>
    <t>Unnamed Smack</t>
  </si>
  <si>
    <t>Seaman</t>
  </si>
  <si>
    <t>Sold Glendinings 12/06/1913. Morton &amp; Eden 26/10/2006 (£613). Sold Specialist Medals 12/2012 (£850). Ex-C A Watters Collection. Ex-American Numismatic Society.</t>
  </si>
  <si>
    <t>Mr John Boyd. Voted 14th May 1891</t>
  </si>
  <si>
    <t>https://afloat.ie/safety/lifeboats/item/20685-rnli-gallantry-medal-comes-home</t>
  </si>
  <si>
    <t>George Edward</t>
  </si>
  <si>
    <t>23/04/1888</t>
  </si>
  <si>
    <t>14/06/1888</t>
  </si>
  <si>
    <t>Alice (sailing boat)</t>
  </si>
  <si>
    <t>Mariner</t>
  </si>
  <si>
    <t>Todd</t>
  </si>
  <si>
    <t>14/07/1898</t>
  </si>
  <si>
    <t>RNLI (Gorleston/Coxswain)</t>
  </si>
  <si>
    <t xml:space="preserve">Sold Spink 07/11/1995 (£520). Sold Spink 21/04/2011 (£1,000). Ex-Hayward Collection. </t>
  </si>
  <si>
    <t>Mr. William Todd, Voted 14th July 1898</t>
  </si>
  <si>
    <t>28/09/1829</t>
  </si>
  <si>
    <t>14/10/1829</t>
  </si>
  <si>
    <t>Frazer (sloop)</t>
  </si>
  <si>
    <t>Costello</t>
  </si>
  <si>
    <t>Martin</t>
  </si>
  <si>
    <t>18/09/1852</t>
  </si>
  <si>
    <t>14/10/1852</t>
  </si>
  <si>
    <t xml:space="preserve">Tide Surveyor </t>
  </si>
  <si>
    <t>Capt Mark Devereux Voted 14 October 1852</t>
  </si>
  <si>
    <t>14/11/1895</t>
  </si>
  <si>
    <t xml:space="preserve">Frederick  </t>
  </si>
  <si>
    <t>20/11/1893</t>
  </si>
  <si>
    <t>14/12/1893</t>
  </si>
  <si>
    <t>Victoria (schooner)</t>
  </si>
  <si>
    <t xml:space="preserve">Sold Sotheby's 21/03/1988 (£264). Sold Spink 07/11/1995 (£260). Ex-Hayward Collection. </t>
  </si>
  <si>
    <t>Mr. Fred. Brown, Voted 14th Decr. 1893</t>
  </si>
  <si>
    <t>Kent</t>
  </si>
  <si>
    <t>Frank</t>
  </si>
  <si>
    <t>Eclipse (ketch)</t>
  </si>
  <si>
    <t>Coastguard (Sandwich/Chief Officer)</t>
  </si>
  <si>
    <t>Sold DNW 12/06/1991 (£900). Sold Spink 07/11/1995 (£850). Sold Spink 21/04/2011 (£2,000). Sold with RN LSGC and BoT Life Saving Medal. As well as original certificate.</t>
  </si>
  <si>
    <t>Mr. Frank Kent, Voted 14th Decr. 1893</t>
  </si>
  <si>
    <t>Auction catalogue notes 'engraved in mixed styles'</t>
  </si>
  <si>
    <t>20-21/11/1893</t>
  </si>
  <si>
    <t>Johanne Marie (barque)</t>
  </si>
  <si>
    <t>14th Decr. 1893</t>
  </si>
  <si>
    <t>Corlett</t>
  </si>
  <si>
    <t>20-21/11/1830</t>
  </si>
  <si>
    <t>15/12/1830</t>
  </si>
  <si>
    <t>St. George (steamer)</t>
  </si>
  <si>
    <t>Steam Packet Agent</t>
  </si>
  <si>
    <t>Sold Wallis &amp; Wallis 16/06/1988</t>
  </si>
  <si>
    <t>Haynes (Hynes)</t>
  </si>
  <si>
    <t>Bartholomew</t>
  </si>
  <si>
    <t>20/11/1830</t>
  </si>
  <si>
    <t>Lillies (brig)</t>
  </si>
  <si>
    <t>Coastguard (Galway/Boatman)</t>
  </si>
  <si>
    <t>Medal 1: Sold DNW 04/07/2001 (£230). Sold Privately ??. Medal 2: Sold Spink 07/11/1995 (£280). Sold Chealsea Militaria 05/2004 (£450). Ex-Hayward Collection. Both medals now in same collection.</t>
  </si>
  <si>
    <t>Medal 1 - Bartholomew Haynes, Voted 15 Decr. 1830 Medal 2 - Bartholomew Hynes, Voted 15 Dec: 1830</t>
  </si>
  <si>
    <t>Method of forcing boats from a flat beach through heavy surft</t>
  </si>
  <si>
    <t>Robert Kirkpatrick</t>
  </si>
  <si>
    <t>Raven (brig)</t>
  </si>
  <si>
    <t>Sold DNW 27/06/2012 (£400). When sold had replacement suspender.</t>
  </si>
  <si>
    <t>Mr Robt. Kirkpatrick Thompson, Voted 15 Decr. 1830</t>
  </si>
  <si>
    <t>Vondy</t>
  </si>
  <si>
    <t>Isaac</t>
  </si>
  <si>
    <t>RNLI (Douglas/Coxswain)</t>
  </si>
  <si>
    <t>Sold Glendinings 07/06/1989 (£310). Sold Spink 07/11/1995 (£460). Ex-Hayward Collection</t>
  </si>
  <si>
    <t>Isaac Vondy, Voted 15 Decr. 1830</t>
  </si>
  <si>
    <t>McNamee</t>
  </si>
  <si>
    <t>14/12/1850</t>
  </si>
  <si>
    <t>16/01/1851</t>
  </si>
  <si>
    <t>Mountaineer</t>
  </si>
  <si>
    <t>Coastguard (Dunmanus/Boatman)</t>
  </si>
  <si>
    <t xml:space="preserve">Sold Glendinings 07/06/1989 (£200). Sold Spink 09/06/1992 (£230). Sold Spink 07/11/1995 (£200). Sold Spink Circular 04/1996 (£300). Sold Spink 12/11/1998 (£180). James Adam 30/05/1999 (passed unsold). </t>
  </si>
  <si>
    <t>Patrick McNamee, Voted 16th Jany 1851</t>
  </si>
  <si>
    <t>Tutte (Tutt)</t>
  </si>
  <si>
    <t>Sold Glendinings 27/01/1910 (£1 2s). Sold Spink Numismatic Circular 03/1974 (£35). Sold Jorg Kalies Sammler-Cabinett, Germany, 24/03/2011 (Euro 487). Originally sold with NGS and St Jean d'Acre.</t>
  </si>
  <si>
    <t>Edward Tutt, Voted 16th Jany 1851</t>
  </si>
  <si>
    <t>Cornish</t>
  </si>
  <si>
    <t>22/10/1843</t>
  </si>
  <si>
    <t>16/11/1843</t>
  </si>
  <si>
    <t>Norman (schooner)</t>
  </si>
  <si>
    <t>Coastguard (Fowey/Ch. Officer)</t>
  </si>
  <si>
    <t>Sold DNW 11/12/2013 (£430).</t>
  </si>
  <si>
    <t>Lieut. John Cornish, R.N., Voted Novr. 16 1843</t>
  </si>
  <si>
    <t>Batist</t>
  </si>
  <si>
    <t>06/01/1867</t>
  </si>
  <si>
    <t>17/01/1867</t>
  </si>
  <si>
    <t>Courier de Dieppe</t>
  </si>
  <si>
    <t>Coastguard (Dymchurch/Boatman)</t>
  </si>
  <si>
    <t>Sold DNW 25/09/2019 (£1,500)</t>
  </si>
  <si>
    <t>Mr. John Batist. Voted 17th. Jany. 1867.</t>
  </si>
  <si>
    <t>Coppin</t>
  </si>
  <si>
    <t>Frederick</t>
  </si>
  <si>
    <t>22/12/1838</t>
  </si>
  <si>
    <t>17/04/1839</t>
  </si>
  <si>
    <t>Prince Christian (brig)</t>
  </si>
  <si>
    <t>Coasguard (Pelter Brig/RN Lt.)</t>
  </si>
  <si>
    <t>Sold Spink 23/07/2009 (£3,400). Sold with NGS (Guadaloupe Clasp).</t>
  </si>
  <si>
    <t>Lieut. Fredk. Coppin. R.N. Voted 17 Apr. 1839</t>
  </si>
  <si>
    <t>11/03/1839</t>
  </si>
  <si>
    <t>Le Jean Marie (brig)</t>
  </si>
  <si>
    <t>Coastguard (CO of Revenue Cutter Tartar/RN Lt.)</t>
  </si>
  <si>
    <t>Sold Glendining's 21/09/1992 (£920). Sold Spink 07/11/1995 (£1,050). Sold Spink 20/11/2014 (£1,800). Sold DNW 27/09/2016 (£1,900). Ex-Hartford Collection. Ex-Hayward Collection. Sold with second RNLI Silver Medal, Lloyd's Silver Medal, and two French Medals.</t>
  </si>
  <si>
    <t>Lieut. Geo. Davies R.N. Voted 17 Apr. 1839</t>
  </si>
  <si>
    <t>17/10/1853</t>
  </si>
  <si>
    <t>Services to the RNLI</t>
  </si>
  <si>
    <t>13/11/1840</t>
  </si>
  <si>
    <t>17/12/1840</t>
  </si>
  <si>
    <t>Victoria (brig)</t>
  </si>
  <si>
    <t>Coastguard (Littlehampton/RN Lt.)</t>
  </si>
  <si>
    <t>Sold Glendining's 21/09/1992 (£920). Sold Spink 07/11/1995 (£1,050). Sold Spink 20/11/2014 (£1,800). Sold DNW 27/09/2016 (£1,900). Ex-Hartford Collection. Ex-Hayward Collection. Sold with first RNLI Silver Medal, Lloyd's Silver Medal, and two French Medals.</t>
  </si>
  <si>
    <t>Lieut. Geoe. Davies R.N. Voted Dec 17 1840</t>
  </si>
  <si>
    <t>Mary (schooner)</t>
  </si>
  <si>
    <t>Mr Devereux. Voted Dec. 17: 1840.</t>
  </si>
  <si>
    <t>Newnham</t>
  </si>
  <si>
    <t>Nathaniel</t>
  </si>
  <si>
    <t>13/12/1840</t>
  </si>
  <si>
    <t>Mary (brig), Offerton (brig) &amp; Sir John Seale (schooner)</t>
  </si>
  <si>
    <t>Coastguard (Brighton/RN Lt)</t>
  </si>
  <si>
    <t>Sold Glendining's 18/07/1930. Sold DNW 25/09/2008 (£520). Ex-Cheylesmore Collection (1930). Ex-Fevyer Collection.</t>
  </si>
  <si>
    <t>Lieut. Nathl. Newnham, R.N. Voted Dev. 17 1840</t>
  </si>
  <si>
    <t xml:space="preserve">Pratt </t>
  </si>
  <si>
    <t>Mary and Offerton (brigs), and Sir John Seale (schooner)</t>
  </si>
  <si>
    <t>Sold Spink 29/03/1994 (£400).</t>
  </si>
  <si>
    <t>Lieut. Jas. Pratt, RN, Voted Dec. 17 1840</t>
  </si>
  <si>
    <t>Prior</t>
  </si>
  <si>
    <t>Sold Spink 07/11/1995 (£1,400). Ex-Hayward Collection. Sold with NGS (Trafalgar) and Matthew Bolton Medal.</t>
  </si>
  <si>
    <t>Askin</t>
  </si>
  <si>
    <t xml:space="preserve">James </t>
  </si>
  <si>
    <t>30/12/1828</t>
  </si>
  <si>
    <t>18/02/1829</t>
  </si>
  <si>
    <t>Sheffield (steam packet)</t>
  </si>
  <si>
    <t>Sold Glendinings 1972. Sold Spink 23/04/2009 (£420). Ex-Lt. Col. Robin Charley Collection.</t>
  </si>
  <si>
    <t>Willm. Askin. Voted 18 Feby. 1829</t>
  </si>
  <si>
    <t>Wrong first name on medal.</t>
  </si>
  <si>
    <t>Hennessy (Hennessey)</t>
  </si>
  <si>
    <t>Coastguard (Ballycotton/Extra Man)</t>
  </si>
  <si>
    <t>Sold Glendinings 23-25/04/1918 (£1 6s). Ex-Major Samuel John Tombs Collection.</t>
  </si>
  <si>
    <t>14/01/1843</t>
  </si>
  <si>
    <t>18/02/1843</t>
  </si>
  <si>
    <t>George (brig)</t>
  </si>
  <si>
    <t>Ex-Gascoigne Collection. Was exhibited with second gold award boat (on chains), two RNLI silver medals, and Lloyds silver medal (large type). Incorrectly stated as named to 'Bull' in the Gascoigne Collection Exhibition, Leeds, 1934. NMM Acc. No. MED0519</t>
  </si>
  <si>
    <t>LIEUT. JOHN BULLEY. R.N. VOTED FEB 18: 1843</t>
  </si>
  <si>
    <t>Eddy</t>
  </si>
  <si>
    <t>13-14/01/1834</t>
  </si>
  <si>
    <t>19/03/1834</t>
  </si>
  <si>
    <t xml:space="preserve">Konigsberg </t>
  </si>
  <si>
    <t xml:space="preserve">Sold Sotheby's 20/05/1992 (£650). Sold Spink 07/11/1995 (£1,400). Sold Spink 04/2011 (£7,500). Ex-Hayward Collection. </t>
  </si>
  <si>
    <t>Silver boat, so not named.</t>
  </si>
  <si>
    <t>Check as Spink catalogue suggests naming relates to the second award rather than the first.</t>
  </si>
  <si>
    <t>Pearce</t>
  </si>
  <si>
    <t>Lloyd's Agent, Penzance</t>
  </si>
  <si>
    <t>Sold DNW 21/09/2001 (£330).</t>
  </si>
  <si>
    <t>Richard Pearce Esqr., Voted Octr. 30th 1851</t>
  </si>
  <si>
    <t>Wylde</t>
  </si>
  <si>
    <t>Sydenham</t>
  </si>
  <si>
    <t>25/02/1838</t>
  </si>
  <si>
    <t>21/03/1838</t>
  </si>
  <si>
    <t>Lapwing (schooner)</t>
  </si>
  <si>
    <t>Coastguard (Caister/RN Lt.)</t>
  </si>
  <si>
    <t xml:space="preserve">Sold Spink 07/11/1995 (£520). Sold 21/04/2011 (£720). Ex-Hayward Collection. </t>
  </si>
  <si>
    <t>Lieut. Sydenham Wylde, R.N., Voted 21 March 1838</t>
  </si>
  <si>
    <t>02/02/1833</t>
  </si>
  <si>
    <t>21/05/1834</t>
  </si>
  <si>
    <t>Wanderer (schooner)</t>
  </si>
  <si>
    <t>Second Service boat, inside engraved 'Voted 21 May 1834'</t>
  </si>
  <si>
    <t>26/11/1830 &amp; 24/12/1830</t>
  </si>
  <si>
    <t>21/09/1831</t>
  </si>
  <si>
    <t>Annabella (brig) &amp; Henry (brig)</t>
  </si>
  <si>
    <t>Ex-Gascoigne Collection. NMM Acc. No. MED0518.</t>
  </si>
  <si>
    <t>LIEUT. THOS. LEIGH. R.N. VOTED 21 SEP: 1831</t>
  </si>
  <si>
    <t>Garrett</t>
  </si>
  <si>
    <t>15/01/1826</t>
  </si>
  <si>
    <t>22/02/1826</t>
  </si>
  <si>
    <t xml:space="preserve">Eliza  </t>
  </si>
  <si>
    <t>Coastguard (Sandy Island/RN Lt).</t>
  </si>
  <si>
    <t>Sold Bonhams 04/06/1998 (£280).</t>
  </si>
  <si>
    <t>Lieut G. Barry, RN, Voted Feby. 22, 1826</t>
  </si>
  <si>
    <t>Carter</t>
  </si>
  <si>
    <t>26/03/1828</t>
  </si>
  <si>
    <t>23/04/1828</t>
  </si>
  <si>
    <t>British Oak (ketch)</t>
  </si>
  <si>
    <t>Coastguard (Skerries/Chief Officer)</t>
  </si>
  <si>
    <t>??/??/1989</t>
  </si>
  <si>
    <t>Mr John Carter, Voted 23rd April 1828</t>
  </si>
  <si>
    <t>20/03/1833</t>
  </si>
  <si>
    <t>24/04/1833</t>
  </si>
  <si>
    <t>Crauford Davison</t>
  </si>
  <si>
    <t>Sold Spink 16/07/1996 (£2,200). Sold Spink Circular 1997. Gold second service boat on clasp sold with Boulton Trafalgar medal, RNLI Silver, RHS Silver, RHS Silver. Gold Medal held by NMM.</t>
  </si>
  <si>
    <t>No naming as boat suspended</t>
  </si>
  <si>
    <t>08/10/1832</t>
  </si>
  <si>
    <t>24/10/1832</t>
  </si>
  <si>
    <t>Bainbridge</t>
  </si>
  <si>
    <t>Coastguard (Atherfield/Boatman)</t>
  </si>
  <si>
    <t>Henry Stubs, Voted 24 Oct. 1832</t>
  </si>
  <si>
    <t>Darling</t>
  </si>
  <si>
    <t>07/09/1838</t>
  </si>
  <si>
    <t>24/10/1838</t>
  </si>
  <si>
    <t>Forfarshire (paddle steamer)</t>
  </si>
  <si>
    <t>Lighthouse Keeper</t>
  </si>
  <si>
    <t>RNLI (Bamburgh)</t>
  </si>
  <si>
    <t>Grace Horsley</t>
  </si>
  <si>
    <t>Lighthouse Keepers daughter</t>
  </si>
  <si>
    <t>Sold Sotheby's 26/11/1999 (£34,000)</t>
  </si>
  <si>
    <t>Grace Horsley Darling, Voted 24th Octr. 1838</t>
  </si>
  <si>
    <t>Brine</t>
  </si>
  <si>
    <t>7-8/12/1828</t>
  </si>
  <si>
    <t>24/12/1828</t>
  </si>
  <si>
    <t>Earl of Roden (steam packet)</t>
  </si>
  <si>
    <t>Agent for Lloyd's of London</t>
  </si>
  <si>
    <t>Sold Spink 07/11/1995 (£280). Ex-Hayward Collection</t>
  </si>
  <si>
    <t>Thos. Brine, Esq. Voted 24 Dec. 1828</t>
  </si>
  <si>
    <t>Renowden</t>
  </si>
  <si>
    <t>Veronica (brig)</t>
  </si>
  <si>
    <t>Coastguard (Minnard/Boatman)</t>
  </si>
  <si>
    <t xml:space="preserve">Sold DNW 16/12/2003 (£490). Ex-James N Spencer Collection. </t>
  </si>
  <si>
    <t>Joseph Renowden, Voted 24 Dec. 1828</t>
  </si>
  <si>
    <t>Rowe/Roe</t>
  </si>
  <si>
    <t xml:space="preserve">Sold Spink 07/11/1995 (£240). Sold Spink Circular 03/1997 (£300). Sold Spink 21/07/1998 (£210). James Adam Dublin 30/05/1999 (passed unsold). Ex-Hayward Collection. </t>
  </si>
  <si>
    <t>Wm. Roe, Voted 24 Dec: 1828</t>
  </si>
  <si>
    <t>Autridge</t>
  </si>
  <si>
    <t>21/12/1831</t>
  </si>
  <si>
    <t>25/01/1832</t>
  </si>
  <si>
    <t>Cyclops (brig)</t>
  </si>
  <si>
    <t>Coastguard (Doonbeg/RN Lt)</t>
  </si>
  <si>
    <t>Sold DNW 17/09/2010 (£700).</t>
  </si>
  <si>
    <t>Lieut. Chas. Autridge, R.N, Voted 25 Jan: 1832</t>
  </si>
  <si>
    <t>Parry</t>
  </si>
  <si>
    <t>Howard</t>
  </si>
  <si>
    <t>21/11/1831</t>
  </si>
  <si>
    <t>L'Aimee (French lugger)</t>
  </si>
  <si>
    <t>Coastguard (Inspecting Cdr./RN Lt.)</t>
  </si>
  <si>
    <t>Sold Spink 07/11/1995 (£2,400). Ex-Hayward Collection. Sold with NGS (Trafalgar) and RHS Silver.</t>
  </si>
  <si>
    <t>Sadler</t>
  </si>
  <si>
    <t>Albert</t>
  </si>
  <si>
    <t>25/11/1891</t>
  </si>
  <si>
    <t>Benvenue</t>
  </si>
  <si>
    <t>RNLI (Hythe/Ass. Coxswain) &amp; Coastguard (Sandgate/Comm. Boatman)</t>
  </si>
  <si>
    <t>Sold DNW 12/06/1991 (£1,400). Sold Spink 21/07/2011 (£2,100). Sold with RN LSGC, Lloyds Medal, &amp; Folkstone, Hythe and Sandgate Silver Medal.</t>
  </si>
  <si>
    <t>Hurry</t>
  </si>
  <si>
    <t xml:space="preserve">Stephen  </t>
  </si>
  <si>
    <t>18-19/02/1843</t>
  </si>
  <si>
    <t>26/04/1843</t>
  </si>
  <si>
    <t>Traveller (brig)</t>
  </si>
  <si>
    <t>Master of smack 'Gypsy'</t>
  </si>
  <si>
    <t xml:space="preserve">Sold Spink 07/11/1995 (£340). Sold Spink 24/07/2008 (£1,000). Ex-Hayward Collection. </t>
  </si>
  <si>
    <t>Mr. Stephen Hurry, Voted 26 April 1843</t>
  </si>
  <si>
    <t>Smith</t>
  </si>
  <si>
    <t>26/06/1851</t>
  </si>
  <si>
    <t>Pilot (River Tyne)</t>
  </si>
  <si>
    <t>Sold Baldwin &amp; Sons (15s).</t>
  </si>
  <si>
    <t>Joseph Smith, Voted 26 June 1851</t>
  </si>
  <si>
    <t>Taw</t>
  </si>
  <si>
    <t>08/02/1856</t>
  </si>
  <si>
    <t>27/03/1856</t>
  </si>
  <si>
    <t>Bon Lion (lugger)</t>
  </si>
  <si>
    <t>Master of schooner Devonport</t>
  </si>
  <si>
    <t>Sold DNW 15/12/2000 (£300).</t>
  </si>
  <si>
    <t>Mr. Charles Taw, Voted 27 March 1856</t>
  </si>
  <si>
    <t>27/11/1851</t>
  </si>
  <si>
    <t>RNLI (Hoylake/Coxswain)</t>
  </si>
  <si>
    <t xml:space="preserve">Sold Spink 07/11/1995 (£500). Ex-Hayward Collection. </t>
  </si>
  <si>
    <t>George Davies, Voted 27th Novr. 1851</t>
  </si>
  <si>
    <t>Mortimer</t>
  </si>
  <si>
    <t>19/11/1845</t>
  </si>
  <si>
    <t>28/01/1846</t>
  </si>
  <si>
    <t>Monkey (schooner)</t>
  </si>
  <si>
    <t xml:space="preserve">Local Resident? </t>
  </si>
  <si>
    <t>??/07/2000</t>
  </si>
  <si>
    <t>Sold Spink 07/11/1995 (£240). Sold Spink Circular 10/1997 (£330). Sold Spink Circular 07/2000 (£320).</t>
  </si>
  <si>
    <t>Mr Mortimer O'Sullivan, Voted 28 Jany. 1846</t>
  </si>
  <si>
    <t>08/11/1825</t>
  </si>
  <si>
    <t>28/12/1825</t>
  </si>
  <si>
    <t xml:space="preserve">Traveller  </t>
  </si>
  <si>
    <t>Coastguard (Orford Ness Lighthouse/Ch. Off.)</t>
  </si>
  <si>
    <t>Sold DNW 18/07/2018 (£700).</t>
  </si>
  <si>
    <t>Henry Hutchinson</t>
  </si>
  <si>
    <t>Llewellyn</t>
  </si>
  <si>
    <t>Margaret</t>
  </si>
  <si>
    <t>21/10/1846</t>
  </si>
  <si>
    <t>29/04/1847</t>
  </si>
  <si>
    <t>Margaret (smack)</t>
  </si>
  <si>
    <t>Sold DNW 18/09/1998 (£550).</t>
  </si>
  <si>
    <t>Margaret Llewellyn, Voted 29 Apr. 1847</t>
  </si>
  <si>
    <t>Burne</t>
  </si>
  <si>
    <t>12-13/01/1851</t>
  </si>
  <si>
    <t>30/01/1851</t>
  </si>
  <si>
    <t>New Commercial (brig)</t>
  </si>
  <si>
    <t>Coastguard (Penzance/Comm. Boatman)</t>
  </si>
  <si>
    <t>Sold DNW 04/07/2001 (£310).</t>
  </si>
  <si>
    <t>James Burne, Voted 30th Jany. 1851</t>
  </si>
  <si>
    <t xml:space="preserve">Charles S.  </t>
  </si>
  <si>
    <t>Revenue Cutter Sylvie (Gunner)</t>
  </si>
  <si>
    <t>Sold Glendinings 06/1913. Sold Spink 07/11/1995 (£380). Sold DNW 21/09/2001 (£290). Ex-C. A. Watters Collection. Ex-A. D. M. Chapman Collection.</t>
  </si>
  <si>
    <t>Charles S. Carr, Voted 30th Jany. 1851</t>
  </si>
  <si>
    <t>Likely</t>
  </si>
  <si>
    <t xml:space="preserve">Henry  </t>
  </si>
  <si>
    <t>Butler (to Mr. Russell J.P.)</t>
  </si>
  <si>
    <t>House of Commons Collection 0137. Added to collection in 1938</t>
  </si>
  <si>
    <t>Henry Likely, Voted 30th Jan 1851</t>
  </si>
  <si>
    <t>Selley (Selly)</t>
  </si>
  <si>
    <t>Sold Bonham's 28/09/2011 (£210).</t>
  </si>
  <si>
    <t>Wm. Henry Selly, Voted 30th Jany 1851</t>
  </si>
  <si>
    <t>30/06/1825</t>
  </si>
  <si>
    <t>Coromandel</t>
  </si>
  <si>
    <t>Mr. Richard Eddy, Voted 19 March 1834</t>
  </si>
  <si>
    <t>Henslow</t>
  </si>
  <si>
    <t>Frederick (John Francis)</t>
  </si>
  <si>
    <t>27/08/1832</t>
  </si>
  <si>
    <t>30/09/1832</t>
  </si>
  <si>
    <t>Osiris (brig) and Richmond</t>
  </si>
  <si>
    <t>Coastguard (Dungeness/RN Lt)</t>
  </si>
  <si>
    <t>Sold Spink 07/11/1995. Sold Spink Circular 08/1999. Sold DNW 18/05/2011 with Order of Leopold (£780). Ex-Hayward Collection. Ex-Bill and Angela Strong Collection.</t>
  </si>
  <si>
    <t>Lieut. Fredk. Henslow R.N., Voted 30 Sep. 1832</t>
  </si>
  <si>
    <t>RNLI holdings description note silver medal with bar, although unable to find award of second service clasp.</t>
  </si>
  <si>
    <t>Second service clasp?</t>
  </si>
  <si>
    <t xml:space="preserve">No second service bar in Cox. </t>
  </si>
  <si>
    <t>YYYY</t>
  </si>
  <si>
    <t>DD</t>
  </si>
  <si>
    <t>MM</t>
  </si>
  <si>
    <t>Sort Value</t>
  </si>
  <si>
    <t>Location</t>
  </si>
  <si>
    <t>Scotland. West Wemyss, Fife.</t>
  </si>
  <si>
    <t>Ireland. Dundrum Bay, Co. Down.</t>
  </si>
  <si>
    <t>England. Goodwin Sands.</t>
  </si>
  <si>
    <t>England. Harwich, Essex.</t>
  </si>
  <si>
    <t>England. Cromer, Norfolk.</t>
  </si>
  <si>
    <t>Atlantic. 1000 miles off Land's End.</t>
  </si>
  <si>
    <t>Wales. Holyhead.</t>
  </si>
  <si>
    <t>England. Hauxley, Northumberland.</t>
  </si>
  <si>
    <t>Ireland. Ballywater, Co. Down.</t>
  </si>
  <si>
    <t>Ireland. Doonbeg, Co. Clare.</t>
  </si>
  <si>
    <t>England. Falmouth Bay, Cornwall.</t>
  </si>
  <si>
    <t>Ireland. Skerries, Dublin.</t>
  </si>
  <si>
    <t>England. Brighstone Bay, Isle of White.</t>
  </si>
  <si>
    <t>Wales. Milford Haven, Pembrokeshire.</t>
  </si>
  <si>
    <t>England. Lizard Point, Cornwall.</t>
  </si>
  <si>
    <t>England. Hornsea, East Yorkshire.</t>
  </si>
  <si>
    <t>Ireland. Ballinacourty, Co. Waterford.</t>
  </si>
  <si>
    <t>Scotland, Montrose</t>
  </si>
  <si>
    <t>Ireland. Sandy Island, Kinsale, Co. Cork.</t>
  </si>
  <si>
    <t>England. Bude, Cornwall.</t>
  </si>
  <si>
    <t>England. Harlyn Bay, Cornwall.</t>
  </si>
  <si>
    <t>England. Dymchurch, Kent.</t>
  </si>
  <si>
    <t>England. Scarborough, North Yorkshire.</t>
  </si>
  <si>
    <t>Ireland. Kedge Rock, Co. Cork.</t>
  </si>
  <si>
    <t>Ireland. Clogher Head, Co. Louth)</t>
  </si>
  <si>
    <t>Wales. Aberavon, Glamorgan.</t>
  </si>
  <si>
    <t>England. South Haisborough Sands, Norfolk.</t>
  </si>
  <si>
    <t>England. Middle Haisborough Sands, Norfolk.</t>
  </si>
  <si>
    <t>England. Haisborough Sands, Norfolk.</t>
  </si>
  <si>
    <t>England. Ower Bank, Cromer, Norfolk.</t>
  </si>
  <si>
    <t>England. Hammond Knoll, Norfolk.</t>
  </si>
  <si>
    <t>Scotland. Collieston, Aberdeenshire.</t>
  </si>
  <si>
    <t>England. Star Point, Devon.</t>
  </si>
  <si>
    <t>Ireland. Portrush Harbour, Co. Antrim</t>
  </si>
  <si>
    <t>Ireland, Dundrum Bay, Co. Down.</t>
  </si>
  <si>
    <t>England. Poole Sands, Exmouth, Devon.</t>
  </si>
  <si>
    <t>England. Beer Head, Dorset.</t>
  </si>
  <si>
    <t>Isles of Mann. Derbyhaven.</t>
  </si>
  <si>
    <t>England. Bridlington Bay, East Yorkshire.</t>
  </si>
  <si>
    <t>England. Start Point, Devon.</t>
  </si>
  <si>
    <t>England. Newbiggin-by-the-Sea, Northumberland.</t>
  </si>
  <si>
    <t>England. Whitby, North Yorkshire.</t>
  </si>
  <si>
    <t>England. Blyth, Northumberland.</t>
  </si>
  <si>
    <t>England. Newton, Northumberland.</t>
  </si>
  <si>
    <t>England. Rye, Sussex.</t>
  </si>
  <si>
    <t>England. Atherfield, Isle of White.</t>
  </si>
  <si>
    <t>England. Isle of White.</t>
  </si>
  <si>
    <t>England. Portishead, Somerset.</t>
  </si>
  <si>
    <t>England. Berwick, Northumberland.</t>
  </si>
  <si>
    <t>England. Brisons Rocks, Cornwall.</t>
  </si>
  <si>
    <t>England. Galloper Sands, Harwich, Essex.</t>
  </si>
  <si>
    <t>England. Southampton Water, Hampshire.</t>
  </si>
  <si>
    <t>England. Tynemouth, Northumberland.</t>
  </si>
  <si>
    <t>Ireland. Newcastle, Co. Down.</t>
  </si>
  <si>
    <t>England. Hayle Bar, Cornwall.</t>
  </si>
  <si>
    <t>England. Mount's Bay, Cornwall.</t>
  </si>
  <si>
    <t>Ireland. Clontarf, Co. Dublin.</t>
  </si>
  <si>
    <t>Ireland. Wexford, Co. Wexford.</t>
  </si>
  <si>
    <t>Ireland. Dunfanaghy, Co. Donegal.</t>
  </si>
  <si>
    <t>Ireland. Skerries, Co. Dublin.</t>
  </si>
  <si>
    <t>Ireland. Nose of Howth, Co. Dublin.</t>
  </si>
  <si>
    <t>Ireland. Clifden Bay, Co. Galway.</t>
  </si>
  <si>
    <t>Channel Islands. Tanteney Rock, Guernsey.</t>
  </si>
  <si>
    <t xml:space="preserve">Wales. Porthcawl, Glamorgan. </t>
  </si>
  <si>
    <t>England. Dungeness, Kent.</t>
  </si>
  <si>
    <t>Ireland. Inch Strand, Co. Kerry.</t>
  </si>
  <si>
    <t>England. Folkstone/Dover, Kent.</t>
  </si>
  <si>
    <t>Isles of Mann. Pollock/St. Mary's Island.</t>
  </si>
  <si>
    <t>England. Plymouth, Devon.</t>
  </si>
  <si>
    <t>Ireland. Long Bank, Co. Wexford)</t>
  </si>
  <si>
    <t>Wales. Tenby, Pembrokeshire.</t>
  </si>
  <si>
    <t>Ireland. Kilmore, Co. Wexford.</t>
  </si>
  <si>
    <t>England. Wembury Bay, Devon.</t>
  </si>
  <si>
    <t>England. Margate, Kent.</t>
  </si>
  <si>
    <t>England. Holy Island, Northumberland.</t>
  </si>
  <si>
    <t>Ireland. Ballycotton Bay, Co. Cork.</t>
  </si>
  <si>
    <t>England. Humber area.</t>
  </si>
  <si>
    <t>England. Binks/Humber, East Yorkshire.</t>
  </si>
  <si>
    <t>England. Middle Binks, East Yorkshire.</t>
  </si>
  <si>
    <t>England. Saltfleet, Lincolnshire.</t>
  </si>
  <si>
    <t>England. Inner Binks, East Yorkshire.</t>
  </si>
  <si>
    <t>England. Binks, East Yorkshire.</t>
  </si>
  <si>
    <t>England. St Ives, Cornwall.</t>
  </si>
  <si>
    <t>Ireland, Cape Clear Island, Co. Cork.</t>
  </si>
  <si>
    <t>England. Padstow, Cornwall.</t>
  </si>
  <si>
    <t>England. Farne Island, Northumberland.</t>
  </si>
  <si>
    <t>England. Swanage, Dorset.</t>
  </si>
  <si>
    <t>England. Littlehampton, Sussex.</t>
  </si>
  <si>
    <t>England. Liverpool.</t>
  </si>
  <si>
    <t>Wales. Fishguard, Pembrokeshire.</t>
  </si>
  <si>
    <t>Ireland. Windy Gap, Rosslare, Co. Wexford.</t>
  </si>
  <si>
    <t>Ireland. Mizen Head, Arklow, Co. Wicklow.</t>
  </si>
  <si>
    <t>Ireland. Tramore Bay, Co. Waterford.</t>
  </si>
  <si>
    <t>Wales. Porth Oer, Caernarvon.</t>
  </si>
  <si>
    <t>Scotland. Montrose, Angus.</t>
  </si>
  <si>
    <t>England. Chichester Bar.</t>
  </si>
  <si>
    <t>England. Hayling Island, Hampshire.</t>
  </si>
  <si>
    <t>England. The Downs, Kent.</t>
  </si>
  <si>
    <t>England. Broadstairs, Kent.</t>
  </si>
  <si>
    <t>Wales. Carnarvon.</t>
  </si>
  <si>
    <t>Ireland. Kingston, Co. Dublin.</t>
  </si>
  <si>
    <t>Ireland. Malin Head, Co. Donegal.</t>
  </si>
  <si>
    <t>Ireland. Rosslare, Co. Wexford.</t>
  </si>
  <si>
    <t>Ireland. Ballycastle, Co. Mayo.</t>
  </si>
  <si>
    <t>Scotland. Rattray Bay, Aberdeenshire.</t>
  </si>
  <si>
    <t>England. Seaton Carew, Co. Durham.</t>
  </si>
  <si>
    <t>England. Hove, Sussex.</t>
  </si>
  <si>
    <t>England. Rottingdean, Sussex.</t>
  </si>
  <si>
    <t>Ireland</t>
  </si>
  <si>
    <t>England. Clacton on Sea, Essex.</t>
  </si>
  <si>
    <t>Ireland. Guilleen, Co. Cork.</t>
  </si>
  <si>
    <t>England. Seaford Bay, Sussex.</t>
  </si>
  <si>
    <t>Scotland. Fort George, Nairn.</t>
  </si>
  <si>
    <t>Northern Ireland, Dundrum Bay, Co. Down.</t>
  </si>
  <si>
    <t>England. Widemouth Bay, Devon.</t>
  </si>
  <si>
    <t>England. Buxey Sand, Essex.</t>
  </si>
  <si>
    <t>Scotland. Breckness, Orkney.</t>
  </si>
  <si>
    <t>Ireland. Bere Island, Co. Cork.</t>
  </si>
  <si>
    <t>England. Norfolk/Suffolk.</t>
  </si>
  <si>
    <t>England. Gorleston, Norfolk.</t>
  </si>
  <si>
    <t>England. Great Yarmouth, Norfolk.</t>
  </si>
  <si>
    <t>England. Corton, Suffolk.</t>
  </si>
  <si>
    <t>England. North Scoby Sands, Yarmouth, Norfolk.</t>
  </si>
  <si>
    <t>England. Falmouth Harbour, Cornwall.</t>
  </si>
  <si>
    <t>Ireland. Black Rock, Co. Galway.</t>
  </si>
  <si>
    <t>England. Sharpness, Gloucestershire.</t>
  </si>
  <si>
    <t>Ireland. Ballycotton, Co. Cork.</t>
  </si>
  <si>
    <t>England. Littlestone, Kent.</t>
  </si>
  <si>
    <t>Ireland. Bopphin Island</t>
  </si>
  <si>
    <t>England. Chichester, Sussex.</t>
  </si>
  <si>
    <t>England. Hartlepool, Co. Durham.</t>
  </si>
  <si>
    <t>England. Lowestoft, Suffolk.</t>
  </si>
  <si>
    <t>England. Blakeney, Norfolk.</t>
  </si>
  <si>
    <t>Wales. Rhoose Point.</t>
  </si>
  <si>
    <t>Ireland. Ballygerig Point, Co. Wexford.</t>
  </si>
  <si>
    <t>Wales. Holyhead, Anglesey.</t>
  </si>
  <si>
    <t>England. Gunfleet Sands, Harwich, Essex.</t>
  </si>
  <si>
    <t>Ireland. Dalkey, Kingstown, Co. Dublin.</t>
  </si>
  <si>
    <t>Ireland. Kingstown, Co. Dublin.</t>
  </si>
  <si>
    <t>England. Aldeburgh, Suffolk.</t>
  </si>
  <si>
    <t>Isles of Scilly</t>
  </si>
  <si>
    <t>England. Brooke, Isle of White.</t>
  </si>
  <si>
    <t>England. Hastings, Sussex.</t>
  </si>
  <si>
    <t>England. Tees Gare., Co. Durham.</t>
  </si>
  <si>
    <t>Wales. Mumbles Head.</t>
  </si>
  <si>
    <t>Ireland. Newton Head, Co. Waterford.</t>
  </si>
  <si>
    <t>England. Yarmouth, Norfolk.</t>
  </si>
  <si>
    <t>Scotland. Costa Head, Orkney.</t>
  </si>
  <si>
    <t>Ireland. Malahide, Dublin.</t>
  </si>
  <si>
    <t>Wales. Porthcawl, Glamorgan.</t>
  </si>
  <si>
    <t>Wales. Penrhos, Anglesey.</t>
  </si>
  <si>
    <t xml:space="preserve">Ireland. Arklow, Co. Wicklow. </t>
  </si>
  <si>
    <t>Ireland. Helen's Bay, Co. Down.</t>
  </si>
  <si>
    <t>England. Blyth, Northumberland</t>
  </si>
  <si>
    <t>England. Appledore, Devon.</t>
  </si>
  <si>
    <t>Isle of Mann. Castletown.</t>
  </si>
  <si>
    <t>England. Ramsgate, Kent.</t>
  </si>
  <si>
    <t>Scotland. Dundee, Angus.</t>
  </si>
  <si>
    <t xml:space="preserve">England. Norfolk. </t>
  </si>
  <si>
    <t>England. Bigbury Bay, Devon.</t>
  </si>
  <si>
    <t>Wales. Freshwater Bay, Milford Haven, Pembrokeshire.</t>
  </si>
  <si>
    <t>Scotland. Stromness, Orkney.</t>
  </si>
  <si>
    <t>England. Winterton, Norfolk.</t>
  </si>
  <si>
    <t>Ireland. Barnmouth, Co. Londonderry.</t>
  </si>
  <si>
    <t>Ireland. Tuskar Rock, Co. Wexford.</t>
  </si>
  <si>
    <t>Ireland. Dundalk Bay.</t>
  </si>
  <si>
    <t>Ireland. Duggerna Rocks, Co. Clare.</t>
  </si>
  <si>
    <t>England. Peveril Point, Dorset.</t>
  </si>
  <si>
    <t>Scotland. Shetland.</t>
  </si>
  <si>
    <t>England. Seaham, Co. Durham.</t>
  </si>
  <si>
    <t>Ireland. Portrush, Co. Antrim.</t>
  </si>
  <si>
    <t>Scotland. Elie Harbour, Fife.</t>
  </si>
  <si>
    <t>Ireland. Tor Beg, Co. Donegal.</t>
  </si>
  <si>
    <t>Ireland. Dunmanus Bay, Co. Cork.</t>
  </si>
  <si>
    <t>Scotland. St. Abb's Head, Berwickshire.</t>
  </si>
  <si>
    <t>England. Goodwin Sands, Kent.</t>
  </si>
  <si>
    <t>England. Lizard, Cornwall.</t>
  </si>
  <si>
    <t>England. Coombe Point, Dartmouth, Devon.</t>
  </si>
  <si>
    <t>England. Dartmouth, Devon.</t>
  </si>
  <si>
    <t>England. Checkstone Edge, Dartmouth, Devon.</t>
  </si>
  <si>
    <t>Scotland. Thurso, Caithness.</t>
  </si>
  <si>
    <t>Ireland. Ardmore Bay, Co. Waterford</t>
  </si>
  <si>
    <t>Ireland. Co. Waterford.</t>
  </si>
  <si>
    <t>England. Brighton, Sussex.</t>
  </si>
  <si>
    <t>Wales. Cardigan.</t>
  </si>
  <si>
    <t>Wales. Caernarvon.</t>
  </si>
  <si>
    <t>England. Hythe area, Kent.</t>
  </si>
  <si>
    <t>Ireland. White Ball Head, Co. Antrim.</t>
  </si>
  <si>
    <t>Ireland. Bantry Bay, Co. Cork.</t>
  </si>
  <si>
    <t>Wales. Caernarvon Bay.</t>
  </si>
  <si>
    <t>Wales. Anglesey.</t>
  </si>
  <si>
    <t>England. Mothercombe, Devon.</t>
  </si>
  <si>
    <t>Wales. Rhosneiger, Anglesey.</t>
  </si>
  <si>
    <t>England. Rye, East Sussex.</t>
  </si>
  <si>
    <t>England. St. Aldhelm's Head, Dorset.</t>
  </si>
  <si>
    <t>England. Boscombe, Dorset.</t>
  </si>
  <si>
    <t>Wales. Carmarthen Bay.</t>
  </si>
  <si>
    <t>English Channel</t>
  </si>
  <si>
    <t>England. Kent.</t>
  </si>
  <si>
    <t>England. Fairlight, Sussex.</t>
  </si>
  <si>
    <t>Wales. Penmaenmawr, Conwy.</t>
  </si>
  <si>
    <t xml:space="preserve">Wales. Thorn Island, Pembrokeshire. </t>
  </si>
  <si>
    <t>Wales. St. Bride's Bay, Pembrokeshire.</t>
  </si>
  <si>
    <t>Wales. Penarth, Glamorgan.</t>
  </si>
  <si>
    <t>Ireland. Dublin Bay, Co. Dublin.</t>
  </si>
  <si>
    <t>Ireland. Dingle Bay, Co. Kerry.</t>
  </si>
  <si>
    <t>England. Ainsdale Beach, Lancashire.</t>
  </si>
  <si>
    <t>Wales. Llandulas, Denbighshire.</t>
  </si>
  <si>
    <t>Scotland. Wemyss Bay, Renfrewshire.</t>
  </si>
  <si>
    <t>England. Bar Light vessel.</t>
  </si>
  <si>
    <t>England. Lynmouth, Devon.</t>
  </si>
  <si>
    <t>Ireland, Ballyquinton, Co. Down</t>
  </si>
  <si>
    <t>England. Devon.</t>
  </si>
  <si>
    <t>England. Whitstable, Kent.</t>
  </si>
  <si>
    <t>England. Spittal, Northumberland.</t>
  </si>
  <si>
    <t>England. Sandgate.</t>
  </si>
  <si>
    <t>Ireland. Baltimore, Co. Cork.</t>
  </si>
  <si>
    <t>Scotland. Aberdeen Bay, Aberdeenshire.</t>
  </si>
  <si>
    <t>England. Exmouth, Devon.</t>
  </si>
  <si>
    <t>England. Humber.</t>
  </si>
  <si>
    <t>England. Stepper Point, Cornwall.</t>
  </si>
  <si>
    <t>England. Padstow Harbour, Cornwall.</t>
  </si>
  <si>
    <t>England. Redcar, Yorkshire.</t>
  </si>
  <si>
    <t>Scotland. Peterhead, Aberdeenshire.</t>
  </si>
  <si>
    <t>Scotland. Troon, Ayrshire.</t>
  </si>
  <si>
    <t>Ireland. Mullaghmore, Co. Sligo.</t>
  </si>
  <si>
    <t>England. Barnstaple Bay, Devon.</t>
  </si>
  <si>
    <t>Wales. Llanunwas, Pembrokeshire.</t>
  </si>
  <si>
    <t>England. Rye.</t>
  </si>
  <si>
    <t>Ireland. Guilleen, Co. Cork</t>
  </si>
  <si>
    <t>England. Isles of Scilly.</t>
  </si>
  <si>
    <t>Ireland. Cork, Co. Cork.</t>
  </si>
  <si>
    <t>Ireland. Ardmore, Co. Waterford.</t>
  </si>
  <si>
    <t>England. Dover, Kent.</t>
  </si>
  <si>
    <t>Ireland. Carabates Rocks, Co. Dublin.</t>
  </si>
  <si>
    <t xml:space="preserve">Ireland. Drogheda, Co. Louth. </t>
  </si>
  <si>
    <t>Scotland. Dunnet Head, Caithness.</t>
  </si>
  <si>
    <t>England. Sunderland.</t>
  </si>
  <si>
    <t>England. Romney Hay, Kent.</t>
  </si>
  <si>
    <t>England. Cornwall.</t>
  </si>
  <si>
    <t>England. Bantham Bar, Devon.</t>
  </si>
  <si>
    <t>England. Thurlestone, Devon.</t>
  </si>
  <si>
    <t>Isle of Mann. Pollock &amp; St. Mary's Isle.</t>
  </si>
  <si>
    <t>England. Northumberland.</t>
  </si>
  <si>
    <t>England. Par Bay, Cornwall.</t>
  </si>
  <si>
    <t>England. Erith, London)</t>
  </si>
  <si>
    <t>Ireland. Howth Head, Co. Dublin.</t>
  </si>
  <si>
    <t>Wales. Cemaes Bay, Anglesey.</t>
  </si>
  <si>
    <t>Wales. Cardigan Bay.</t>
  </si>
  <si>
    <t>Wales. Cemlyn, Anglesey.</t>
  </si>
  <si>
    <t>Wales. Pont Lynas, Anglesey.</t>
  </si>
  <si>
    <t>England. Scoby Sands, Gorleston, Suffolk.</t>
  </si>
  <si>
    <t>England. Lade, Kent.</t>
  </si>
  <si>
    <t>England. Long Sand, Essex.</t>
  </si>
  <si>
    <t>Ireland. Portlaine Bay, Co. Donegal.</t>
  </si>
  <si>
    <t>England. Fleetwood.</t>
  </si>
  <si>
    <t>England. Caister, Norfolk.</t>
  </si>
  <si>
    <t>Owner</t>
  </si>
  <si>
    <t>Ex-Gascoigne Collection. NMM Acc. No. MED0522. Not recorded in Cox and possibly a self-award.</t>
  </si>
  <si>
    <t>Scotland. Banff, Aberdeenshire.</t>
  </si>
  <si>
    <t>Cunningham</t>
  </si>
  <si>
    <t>England. Eddystone Reef, Devon.</t>
  </si>
  <si>
    <t>England. Land's End, Cornwall.</t>
  </si>
  <si>
    <t>Scotland. Whalsay Island, Shetland.</t>
  </si>
  <si>
    <t>Broughty Castle Museum, Dundee</t>
  </si>
  <si>
    <t>England. Morecambe Bay, Lancashire.</t>
  </si>
  <si>
    <t>Ireland. Kilshannig, Co. Kerry.</t>
  </si>
  <si>
    <t>Wales. Penmon, Anglesey.</t>
  </si>
  <si>
    <t>England. Brisons, Cornwall.</t>
  </si>
  <si>
    <t>Wales. Point Lynas, Anglesey.</t>
  </si>
  <si>
    <t>England. Kingsdown, Kent.</t>
  </si>
  <si>
    <t>Ireland. Carnsore, Co. Wexford.</t>
  </si>
  <si>
    <t>Coastguard (Padstow/Chief Boatman, but also RNLI)</t>
  </si>
  <si>
    <t xml:space="preserve">Wales. Cardigan Bay. </t>
  </si>
  <si>
    <t>30/10/1851</t>
  </si>
  <si>
    <t>England. Braunton, Devon.</t>
  </si>
  <si>
    <t>England. Poole, Devon.</t>
  </si>
  <si>
    <t>H. M. Customs (Wexford/Examining Officer)</t>
  </si>
  <si>
    <t>Ireland. Long Bank, Co. Wexford.</t>
  </si>
  <si>
    <t>Warford</t>
  </si>
  <si>
    <t>Lowstoft Museum</t>
  </si>
  <si>
    <t>Thacker</t>
  </si>
  <si>
    <t>Ayers</t>
  </si>
  <si>
    <t>J</t>
  </si>
  <si>
    <t>Grey</t>
  </si>
  <si>
    <t xml:space="preserve">Sold Nobles </t>
  </si>
  <si>
    <t>13/10/1898</t>
  </si>
  <si>
    <t>England. Pakefield, Suffolk.</t>
  </si>
  <si>
    <t>RNLI (Pakefield/Coxswain)</t>
  </si>
  <si>
    <t xml:space="preserve">Herbert  </t>
  </si>
  <si>
    <t>A. J. W. (smack)</t>
  </si>
  <si>
    <t>RNLI (Kessingland/Crew)</t>
  </si>
  <si>
    <t>19-20/10/1922</t>
  </si>
  <si>
    <t>11/10/1824</t>
  </si>
  <si>
    <t>25/01/1826</t>
  </si>
  <si>
    <t>England. Heselden, Co. Durham.</t>
  </si>
  <si>
    <t>Economy</t>
  </si>
  <si>
    <t>Local Resident (Farm servant)</t>
  </si>
  <si>
    <t>GEORGE GREY</t>
  </si>
  <si>
    <t>Hillary</t>
  </si>
  <si>
    <t>14/01/1830</t>
  </si>
  <si>
    <t>27/01/1830</t>
  </si>
  <si>
    <t>10/12/1827</t>
  </si>
  <si>
    <t>16/01/1828</t>
  </si>
  <si>
    <t>Fortroendet</t>
  </si>
  <si>
    <t>Isle of Mann, Douglas Bay.</t>
  </si>
  <si>
    <t>Eclipse (sloop)</t>
  </si>
  <si>
    <t>Spraggs</t>
  </si>
  <si>
    <t>Hogbin</t>
  </si>
  <si>
    <t>05/03/1863</t>
  </si>
  <si>
    <t>03/12/1857</t>
  </si>
  <si>
    <t>Sold Glendinings 31/10/1979.</t>
  </si>
  <si>
    <t>Sold Glendinings 25/11/1902. Sold Glendinings 07/10/1920. Sold Glendinings 28/11/1962.</t>
  </si>
  <si>
    <t xml:space="preserve">Sold Liverpool Medals Autumn 1993 (£285). </t>
  </si>
  <si>
    <t>26-27/11/1857</t>
  </si>
  <si>
    <t>Caminha (brig)</t>
  </si>
  <si>
    <t>RNLI (Ramsgate/Coxswain)</t>
  </si>
  <si>
    <t>28/01/1863</t>
  </si>
  <si>
    <t>England. Uncertain</t>
  </si>
  <si>
    <t>Ganymede (brigantine)</t>
  </si>
  <si>
    <t>Apprentice (smack Ruby)</t>
  </si>
  <si>
    <t>Stephens</t>
  </si>
  <si>
    <t>Dixon Medals April 2021 (£450). Broched with suspender missing.</t>
  </si>
  <si>
    <t>ALFRED STEPHENS, VOTED 7 MARCH 1861</t>
  </si>
  <si>
    <t>Rix</t>
  </si>
  <si>
    <t>Esson</t>
  </si>
  <si>
    <t>Heard</t>
  </si>
  <si>
    <t>02/05/1849</t>
  </si>
  <si>
    <t>ROBERT J. B. ESSON, VOTED 9TH DECEMBER 1937</t>
  </si>
  <si>
    <r>
      <t>MR RICHARD HEARD . VOTED 2</t>
    </r>
    <r>
      <rPr>
        <vertAlign val="superscript"/>
        <sz val="11"/>
        <color rgb="FF201F1E"/>
        <rFont val="Inherit"/>
      </rPr>
      <t>nd</t>
    </r>
    <r>
      <rPr>
        <sz val="11"/>
        <color rgb="FF201F1E"/>
        <rFont val="Calibri"/>
        <family val="2"/>
        <scheme val="minor"/>
      </rPr>
      <t> MAY . 1849</t>
    </r>
  </si>
  <si>
    <t>Bake</t>
  </si>
  <si>
    <t>John Woolland</t>
  </si>
  <si>
    <t>13/02/1828</t>
  </si>
  <si>
    <t>13/01/1828</t>
  </si>
  <si>
    <t>Mary Anne</t>
  </si>
  <si>
    <t>Lieut. John W. Bake: R.N. Voted 13 Feby. 1828</t>
  </si>
  <si>
    <t xml:space="preserve">Sold Morton and Eden 13/07/2021. Poor condition. </t>
  </si>
  <si>
    <t>Collard</t>
  </si>
  <si>
    <t>Sold Glendining 27/02/1963 (£88). Ex-Ambrose Elson Collection with NGS Capture of Desiree.</t>
  </si>
  <si>
    <t>Lambert</t>
  </si>
  <si>
    <t>Sold London Medals 02/03/2020 (£850).</t>
  </si>
  <si>
    <t>Sold eBay 07/09/2021 (£815)</t>
  </si>
  <si>
    <t>JOHN LAMBERT VOTED 2ND JANY 1862</t>
  </si>
  <si>
    <t>Sold Philip Burman 1989 (£285).  Sold Wheeler Medals. Listed eBay 20/09/2021 (£900)</t>
  </si>
  <si>
    <t>Sold Spink 15/06/1984. Ex-Capt. John Stansfield Collection. Sold Barbara Kirk Auctions 28/09/2021.</t>
  </si>
  <si>
    <t>Mr SILVESTER MORRISON, VOTED 5th NOVr 1868</t>
  </si>
  <si>
    <t>naming small style</t>
  </si>
  <si>
    <t>Atkinson</t>
  </si>
  <si>
    <t>Captain (tug Helen Peele)</t>
  </si>
  <si>
    <t>Our Girlie (fishing boat)</t>
  </si>
  <si>
    <t>Hartlepool Museum</t>
  </si>
  <si>
    <t>Shepherd</t>
  </si>
  <si>
    <t>Sotheran</t>
  </si>
  <si>
    <t>SHEPHERD SOTHERAN VOTED 14th FEB 1907 DUPLICATE</t>
  </si>
  <si>
    <t>DUPLICATE' in italics</t>
  </si>
  <si>
    <t>Coastguard (Boatman)</t>
  </si>
  <si>
    <t>Fernebo (steamer)</t>
  </si>
  <si>
    <t>RNLI (Cromer/crew)</t>
  </si>
  <si>
    <t>Robert James Brown</t>
  </si>
  <si>
    <t>4-5/11/1937</t>
  </si>
  <si>
    <t>Scotland. Newburgh, Aberdeenshire.</t>
  </si>
  <si>
    <t>Roslin (trawler)</t>
  </si>
  <si>
    <t>RNLI (Aberdeen/Act. Mechanic)</t>
  </si>
  <si>
    <t>20/11/1848</t>
  </si>
  <si>
    <t>Ireland. Inneskeagh, Rutlaand, Co. Mayo.</t>
  </si>
  <si>
    <t>Forest Monarch</t>
  </si>
  <si>
    <t>Coastguard (Rutlaand/Chief Officer)</t>
  </si>
  <si>
    <t>Coastguard (Bovisand Bay/Lieut)</t>
  </si>
  <si>
    <t>Pilot (Deal/Cinque Port Pilot)</t>
  </si>
  <si>
    <t>England. Portquin, Cornwall).</t>
  </si>
  <si>
    <t>Sachett Hansell</t>
  </si>
  <si>
    <t>03/04/1851</t>
  </si>
  <si>
    <t>P. SACHETT HANSELL VOTED 3RD APRIL 1851</t>
  </si>
  <si>
    <t>RNLI (Hartlepool/Coxswain Superintendent)</t>
  </si>
  <si>
    <t>RNLI (Seaton Carew/Coxswain)</t>
  </si>
  <si>
    <t>11/08/1898</t>
  </si>
  <si>
    <t>Silver RNLI with Second Service Clasp, and Albert Medal.</t>
  </si>
  <si>
    <t>07/03/1851</t>
  </si>
  <si>
    <t>Mary White (brig)</t>
  </si>
  <si>
    <t>RNLI (Broadstairs/Crew)</t>
  </si>
  <si>
    <t xml:space="preserve">Sold C&amp;T Auctions 09/03/2022 (£1,650 hammer). Mans actual name was Paul Sackett Ansell, born c.1830. </t>
  </si>
  <si>
    <t xml:space="preserve">Sold DNW 23/02/2022 (hammer £2,200). </t>
  </si>
  <si>
    <t>Sold Spink 07/11/1995 (£300). Sold Collins Medals 02/2022. Ex-A. E. Whitaker Collection. Ex-Hayward Collection. Two versions of this medal are known to exist - one with naming on a band, and one with naming direct to medal.</t>
  </si>
  <si>
    <t>Horsley</t>
  </si>
  <si>
    <t>RNLI (Hartlepool/Crew)</t>
  </si>
  <si>
    <t xml:space="preserve">Sold by J Collins 25/03/2022 (£2,250). Sold with RNLI bronze medal lapel badge (named in box) and ribbon, as well as brothers Bronze RNLI medal for the same rescue, and his WW2 boxed RN medals (39/45 star, Atlanmtic Star, WM).  </t>
  </si>
  <si>
    <t xml:space="preserve">Sold by J Collins 25/03/2022 (£2,250). Sold with his boxed WW2 medals for RN service (39/45 Star, Atlantic Star, WM) and his brothers RNLI medal for the same rescue, RNLI bronze medal lapel badge (named in box) and ribbon.  </t>
  </si>
  <si>
    <t>`</t>
  </si>
  <si>
    <t>ROBERT HORSLEY, VOTED 12TH MARCH 1942</t>
  </si>
  <si>
    <t>WILLIAM HORSLEY, VOTED 12TH MARCH 1942</t>
  </si>
  <si>
    <t xml:space="preserve">Standing </t>
  </si>
  <si>
    <t>Ward</t>
  </si>
  <si>
    <t>Grigson</t>
  </si>
  <si>
    <t>Edmund Michael Owen</t>
  </si>
  <si>
    <t>Gordon</t>
  </si>
  <si>
    <t>McKinnon</t>
  </si>
  <si>
    <t>Bowry</t>
  </si>
  <si>
    <t>Charles Henry</t>
  </si>
  <si>
    <t>Bryant</t>
  </si>
  <si>
    <t>Colin H.</t>
  </si>
  <si>
    <t>Kennedy</t>
  </si>
  <si>
    <t>Le Geyt</t>
  </si>
  <si>
    <t>Alice Bell</t>
  </si>
  <si>
    <t>Griffith</t>
  </si>
  <si>
    <t>Flory</t>
  </si>
  <si>
    <t>Rowe</t>
  </si>
  <si>
    <t>Carver</t>
  </si>
  <si>
    <t>Edward Sterling</t>
  </si>
  <si>
    <t>Pomeroy</t>
  </si>
  <si>
    <t xml:space="preserve">Sidney  </t>
  </si>
  <si>
    <t>Nicholas</t>
  </si>
  <si>
    <t>Steele</t>
  </si>
  <si>
    <t>Randall</t>
  </si>
  <si>
    <t>Howorth</t>
  </si>
  <si>
    <t>Ridge</t>
  </si>
  <si>
    <t>George Agar Ellis</t>
  </si>
  <si>
    <t>Howells</t>
  </si>
  <si>
    <t>Holmes</t>
  </si>
  <si>
    <t>Barker</t>
  </si>
  <si>
    <t>Sold DNW 10/09/2025 (£1.500). Ex-Helmore Collection</t>
  </si>
  <si>
    <t xml:space="preserve">Sold Spink 07/11/1995 (£240). Sold DNW 12/03/2025 (£700). Ex-Hayward Collection. Ex-Helmore Collection </t>
  </si>
  <si>
    <t xml:space="preserve">Sold Glendining's 27/06/1994 (£200). Sold Spink 07/11/1995 (£300). Sold DWN 11/06/2025 (£700). Ex-Hayward Collection. Ex-Helmore Collection. </t>
  </si>
  <si>
    <t xml:space="preserve">Sold Spink 07/11/1995 (£240). Sold DWN 05-12-2024 (£850). Ex-Hayward Collection. </t>
  </si>
  <si>
    <t>Callow</t>
  </si>
  <si>
    <t>Sold by Malcom Bell 01/02/2023 (£800).</t>
  </si>
  <si>
    <t>Sold Spink 24/11/2022 (£2,400 hammer)</t>
  </si>
  <si>
    <t>Mr Charles Ward. Voted 11th January 1894</t>
  </si>
  <si>
    <t>Voted 11th Jany. 1900</t>
  </si>
  <si>
    <t>Private sale 12/10/2022 (£900)</t>
  </si>
  <si>
    <t>Mr G. Grigson Snr. Voted March 9th 1899</t>
  </si>
  <si>
    <t>E. Michael O. Willaims - Voted 10th November 1971</t>
  </si>
  <si>
    <t>Searbys Coin and Medal Bulletin, March 1961, £40</t>
  </si>
  <si>
    <t>Sold eBay by Malcolm Bell 01/02/2023 (£553.21)</t>
  </si>
  <si>
    <t>CAPT J. MCKINNON VOTED 16th March 1842</t>
  </si>
  <si>
    <t>Sold by son with other medals and certificates 01/2023 (£4,500).</t>
  </si>
  <si>
    <t>Sold with silver award document and service certificate DNW 15/02/2023 ().</t>
  </si>
  <si>
    <t>Colin H. Bryant, Voted 18th January 1940</t>
  </si>
  <si>
    <t>Sold DNW 15/02/2023 (). Private suspender added.</t>
  </si>
  <si>
    <t>HENRY KENNEDY ESQ VOTED JAN. 30. 1839</t>
  </si>
  <si>
    <t>Sold J Collins (£3,500). J Collins 02/2024 (£3,950)</t>
  </si>
  <si>
    <t>David Griffith Voted 5th May 1830</t>
  </si>
  <si>
    <t>London Medals £1,150</t>
  </si>
  <si>
    <t>MR. JOHN FLORY 9th FEBRUARY 1894</t>
  </si>
  <si>
    <t>J Collins (£1,100)</t>
  </si>
  <si>
    <t>WILLIAM ROWE</t>
  </si>
  <si>
    <t>Sheffield Auction Gallery</t>
  </si>
  <si>
    <t xml:space="preserve">MR JOHN WILLIAMS (rest of naming not photographed) </t>
  </si>
  <si>
    <t>Silver Badge</t>
  </si>
  <si>
    <t>E. S Carver Nov 1922</t>
  </si>
  <si>
    <t xml:space="preserve">Sold DNW 06/12/2023 (£1,700 hammer). Sold with French Second Empire Medal of Honour for Lifesaving. </t>
  </si>
  <si>
    <t xml:space="preserve">Sold Bearnes Hampton, and Littlewood 21/11/2023 (£260 hammer). Medal in poor condition. </t>
  </si>
  <si>
    <t>eBay</t>
  </si>
  <si>
    <t>Allcock Medals 20/04/2024 (£1,200)</t>
  </si>
  <si>
    <t>St James Auctions 05/06/2024 (£1,300  hammer). Offered for sale Dixon Medals Sept 2024 (£2,200).</t>
  </si>
  <si>
    <t>Morton &amp; Eden 25/07/2024 (£650 hammer)</t>
  </si>
  <si>
    <t xml:space="preserve">John Steele Esq. Voted 5th Jany. 1882. </t>
  </si>
  <si>
    <t xml:space="preserve">Sold Bearnes Hampton, and Littlewood 25/07/2024 (£800 hammer).  </t>
  </si>
  <si>
    <t xml:space="preserve">Sold DNW 23/07/2024 (£11,000 hammer). Sold with gold second servcie 'boat', NGS Medal Basque Roads 1809, and a silver salver. Ex-Pilalas Collection. </t>
  </si>
  <si>
    <t>Lieut. Henry Randall, R. N., Voted Feb. 9. 1825</t>
  </si>
  <si>
    <t>Lieut. H / Randall, R. N. / Voted 21 May / 1834</t>
  </si>
  <si>
    <t xml:space="preserve">Sold DNW 23/07/2024 (£2,400 hammer). Sold with Baltic 1854-55, China 1857-60, RHS Silver (large), Norway Medal for Brave Deeds. Ex-Pilalas Collection. </t>
  </si>
  <si>
    <t>Captain William Howorth, R.N. Voted 6th Feby. 1873</t>
  </si>
  <si>
    <t xml:space="preserve">Sold DNW 23/07/2024 (£1,500 hammer). Sold with Baltic 1854-55, Crimea 1854-56 (Inkermann and Sebastopol Clasps), Order of the Medjidie 5th Class, Turkish Crimea. Also enititled to NGS Syria. Ex-Pilalas Collection. </t>
  </si>
  <si>
    <t>Captn. G. A. E. Ridge R.N. Voted 6 April 1860</t>
  </si>
  <si>
    <t xml:space="preserve">Sold DNW 23/07/2024 (£7,500 hammer). Sold with Empire Gallantry Medal. Ex-Pilalas Collection. </t>
  </si>
  <si>
    <t>John Howells, Voted 17th December 1920</t>
  </si>
  <si>
    <t xml:space="preserve">Sold Peter  Francis Auctions (£1,000 hammer). In case of issue. </t>
  </si>
  <si>
    <t xml:space="preserve">Sold Aubreys (£1,500 hammer). Sold with silver Liverpool Shipwreck Medal. Both medals in cases of issue. </t>
  </si>
  <si>
    <t>Sold eBay £1,720 (in case of issue)</t>
  </si>
  <si>
    <t>Sold DWN 11/09/2024 (£1,700).</t>
  </si>
  <si>
    <t>Langton</t>
  </si>
  <si>
    <t>Thomas William</t>
  </si>
  <si>
    <t>16/03/1842</t>
  </si>
  <si>
    <t>23-24/05/1838</t>
  </si>
  <si>
    <t>30/01/1839</t>
  </si>
  <si>
    <t>04/08/1864</t>
  </si>
  <si>
    <t>01/09/1864</t>
  </si>
  <si>
    <t>05/05/1830</t>
  </si>
  <si>
    <t>09/02/1894</t>
  </si>
  <si>
    <t>27/04/1824</t>
  </si>
  <si>
    <t>10/07/1824</t>
  </si>
  <si>
    <t>02/11/1859</t>
  </si>
  <si>
    <t>23/11/1860</t>
  </si>
  <si>
    <t>14/06/1857</t>
  </si>
  <si>
    <t>22/02/1828</t>
  </si>
  <si>
    <t>05/11/1890</t>
  </si>
  <si>
    <t>22/11/1881</t>
  </si>
  <si>
    <t>09/02/1825</t>
  </si>
  <si>
    <t>26/01/1873</t>
  </si>
  <si>
    <t>06/02/1873</t>
  </si>
  <si>
    <t>06/04/1860</t>
  </si>
  <si>
    <t>25/06/1890</t>
  </si>
  <si>
    <t>10/07/1890</t>
  </si>
  <si>
    <t>Ireland. Belfast Lough, Co. Antrim.</t>
  </si>
  <si>
    <t>Pilot Boat</t>
  </si>
  <si>
    <t>Yacht Owner</t>
  </si>
  <si>
    <t>Boys in rowing boat</t>
  </si>
  <si>
    <t>Scotland. Caithness, Wick.</t>
  </si>
  <si>
    <t>Sold Canterbury Auction Centre, 28/11/2025 (£780)</t>
  </si>
  <si>
    <t>Sold DNW 13/09/1923. (£420)</t>
  </si>
  <si>
    <t>Note. Entitled to Second Service clasp, but this missing from medal</t>
  </si>
  <si>
    <t>Entitled to NGS Lissa and Boat Service Clasp</t>
  </si>
  <si>
    <t>Sold DWN 06/12/2023 (£1,500).</t>
  </si>
  <si>
    <t>Charles Edward</t>
  </si>
  <si>
    <t>RNLI (Aldeburgh/Bowman)</t>
  </si>
  <si>
    <t>England. Shipwash Sands (Aldeburgh), Suffolk.</t>
  </si>
  <si>
    <t xml:space="preserve">Unnamed vessel and Aldeburgh Lifeboat </t>
  </si>
  <si>
    <t>07/12/1899</t>
  </si>
  <si>
    <t>George (Senior)</t>
  </si>
  <si>
    <t>09/03/1899</t>
  </si>
  <si>
    <t>RNLI (Clacton/Crew Member)</t>
  </si>
  <si>
    <t>Wales. Treaddur Bay, Anglesey.</t>
  </si>
  <si>
    <t>Dinghy.</t>
  </si>
  <si>
    <t>RNLI (Trearddur Bay ILB/Crew Member)</t>
  </si>
  <si>
    <t>Sold DNW 18/01/2023 (£950 hammer)</t>
  </si>
  <si>
    <t>Northern Ireland. Dundrum Bay,  Co. Down.</t>
  </si>
  <si>
    <t>England. Claction, Essex.</t>
  </si>
  <si>
    <t>RNLI (Tyrella Lifeboat/Ass. Coxswain)</t>
  </si>
  <si>
    <t>??/02/1842</t>
  </si>
  <si>
    <t>Scotland. Greenock, Renfrewshire.</t>
  </si>
  <si>
    <t>Chichester (cutter from)</t>
  </si>
  <si>
    <t>Captain (Steamer Defiance)</t>
  </si>
  <si>
    <t>England. Medway, Kent.</t>
  </si>
  <si>
    <t>Eladnit (yacht)</t>
  </si>
  <si>
    <t>RNLI (Sheerness/Coxswain Mechanic)</t>
  </si>
  <si>
    <t>England. Gillingham, Kent.</t>
  </si>
  <si>
    <t>Ma Jolie II (cabin cruiser)</t>
  </si>
  <si>
    <t>19-20/03/1980</t>
  </si>
  <si>
    <t>England. Thames Estuary, Kent.</t>
  </si>
  <si>
    <t>Mi Amigo (Radion Ship)</t>
  </si>
  <si>
    <t>England. Lyme Regis, Dorset.</t>
  </si>
  <si>
    <t xml:space="preserve">Visitor </t>
  </si>
  <si>
    <t>16/04/1830</t>
  </si>
  <si>
    <t>Wales. Lleyn Peninsula, Gwynedd.</t>
  </si>
  <si>
    <t>Newry (Emigrant ship)</t>
  </si>
  <si>
    <t>Seaman (Beaumaris)</t>
  </si>
  <si>
    <t>Harriett (Brig)</t>
  </si>
  <si>
    <t>Scripture Reader, Mission to Seaman</t>
  </si>
  <si>
    <t>England. Gunwalloe, Cornwall.</t>
  </si>
  <si>
    <t>Olive (Brig)</t>
  </si>
  <si>
    <t>Local resident (seaman)</t>
  </si>
  <si>
    <t>Sunda (Barque)</t>
  </si>
  <si>
    <t>SS Hopelyn (Steamer)</t>
  </si>
  <si>
    <t>Julius (Aalborg)</t>
  </si>
  <si>
    <t>England. Cresswell, Northumberland.</t>
  </si>
  <si>
    <t>Local resident, Boatman.</t>
  </si>
  <si>
    <t>13/02/1890</t>
  </si>
  <si>
    <t>RNLI (Cresswell/Coxswain)</t>
  </si>
  <si>
    <t>Clasp missing from medal</t>
  </si>
  <si>
    <t>Sold DWN 06/12/2023 (£1,500). Note. Entitled to Second Service clasp, but this missing from medal.</t>
  </si>
  <si>
    <t>England. Mevagissey, Cornwall.</t>
  </si>
  <si>
    <t>Rochellaise (Schooner)</t>
  </si>
  <si>
    <t>St. Nicholas (Brig)</t>
  </si>
  <si>
    <t>Coastguard (Mevagissey/Chief Boatman)</t>
  </si>
  <si>
    <t>Coastguard (Wick/Chief Officer)</t>
  </si>
  <si>
    <t>7-8/01/1876</t>
  </si>
  <si>
    <t>03/02/1876</t>
  </si>
  <si>
    <t>England. Orford Ness, Suffolk.</t>
  </si>
  <si>
    <t>Hunter (Barque)</t>
  </si>
  <si>
    <t>Captain (Steam Tug Liverpool)</t>
  </si>
  <si>
    <t>England. Clovelly, Devon.</t>
  </si>
  <si>
    <t>Local resident (Fisherman)</t>
  </si>
  <si>
    <t>England. Porthcurno Bay, Cornwall.</t>
  </si>
  <si>
    <t>Fairport</t>
  </si>
  <si>
    <t>RNLI (Sennen Cover/Coxswain)</t>
  </si>
  <si>
    <t>Scotland. Ayr, Ayrshire.</t>
  </si>
  <si>
    <t>J. W. Harris (Brig)</t>
  </si>
  <si>
    <t>Local Resident (Provost of Ayr)</t>
  </si>
  <si>
    <t>Shanack/ Sharrock</t>
  </si>
  <si>
    <t>John Pascoe</t>
  </si>
  <si>
    <t>13/03/1858</t>
  </si>
  <si>
    <t>England. Boscastle, Cornwall.</t>
  </si>
  <si>
    <t>Defence</t>
  </si>
  <si>
    <t>Coastguard (Boscastle/Commissioned Boatman)</t>
  </si>
  <si>
    <t>Note. Cox states 'Sharrock' but medal named to 'Shanak'</t>
  </si>
  <si>
    <t>Jno P Shanak Voted 6 May 1858</t>
  </si>
  <si>
    <t>17/01/1825</t>
  </si>
  <si>
    <t>Scotland. Bridge of Don, Aberdeenshire.</t>
  </si>
  <si>
    <t>Devoran (Schooner)</t>
  </si>
  <si>
    <t>Coastguard (Elie/ Lt. RN).</t>
  </si>
  <si>
    <t>Gold Boat for second award not in Cox, but confirmed on the RNLI medal rolls.</t>
  </si>
  <si>
    <t>Wanderer (Schooner)</t>
  </si>
  <si>
    <t xml:space="preserve">Sold Spink 04/04/2023 (£320 hammer).  </t>
  </si>
  <si>
    <t>Very worn.</t>
  </si>
  <si>
    <t>Scotland. Elie, Fife.</t>
  </si>
  <si>
    <t>England. Penzance Bay, Cornwall.</t>
  </si>
  <si>
    <t>Otto (Brig)</t>
  </si>
  <si>
    <t>Coastguard (Penzance/Inspecting Commander)</t>
  </si>
  <si>
    <t>14/12/1859</t>
  </si>
  <si>
    <t>Tikey (Brig)</t>
  </si>
  <si>
    <t>Coastguard (Newcastle/Inspecting Commander).</t>
  </si>
  <si>
    <t>Hermina (Schooner)</t>
  </si>
  <si>
    <t>RNLI (Fishguard/Coxswain).</t>
  </si>
  <si>
    <t>William John Rees</t>
  </si>
  <si>
    <t>5-6/08/1973</t>
  </si>
  <si>
    <t>Wales. Lindsway Bay, Pembrokeshire.</t>
  </si>
  <si>
    <t>Dona Marika (Oil-tanker)</t>
  </si>
  <si>
    <t>RNLI (Angle/Coxswain).</t>
  </si>
  <si>
    <t>Wales. Hats and Barrels, Pembrokeshire.</t>
  </si>
  <si>
    <t>Cairnsmore (Fishing vessel).</t>
  </si>
  <si>
    <t>28/120/1927</t>
  </si>
  <si>
    <t>James Jnr</t>
  </si>
  <si>
    <t>England. Harrington, Cumberland.</t>
  </si>
  <si>
    <t>Fishingboat</t>
  </si>
  <si>
    <t>Sold Lockdales 04/02/2025 (£850 hammer)</t>
  </si>
  <si>
    <t>Richard J</t>
  </si>
  <si>
    <t>Georgia (Tanker)</t>
  </si>
  <si>
    <t>England. Isle of Man.</t>
  </si>
  <si>
    <t>RNLI (Castletown/Coxswain).</t>
  </si>
  <si>
    <t>12/02/1891</t>
  </si>
  <si>
    <t>Fame (Smack).</t>
  </si>
  <si>
    <t>Coastguard (Belhelvil/Lt. RN.)</t>
  </si>
  <si>
    <t>Rev: V2-2002 JPS 31 Dec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</si>
</sst>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1"/>
      <color rgb="FF000000"/>
      <name val="Calibri"/>
      <family val="2"/>
      <scheme val="minor"/>
    </font>
    <font>
      <sz val="11"/>
      <color rgb="FF201F1E"/>
      <name val="Calibri"/>
      <family val="2"/>
      <scheme val="minor"/>
    </font>
    <font>
      <vertAlign val="superscript"/>
      <sz val="11"/>
      <color rgb="FF201F1E"/>
      <name val="Inherit"/>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1" fillId="0" borderId="0" xfId="0" applyFont="1"/>
    <xf numFmtId="0" fontId="1" fillId="0" borderId="0" xfId="0" applyFont="1" applyAlignment="1">
      <alignment wrapText="1"/>
    </xf>
    <xf numFmtId="164" fontId="1" fillId="0" borderId="0" xfId="0" applyNumberFormat="1" applyFont="1" applyAlignment="1">
      <alignment horizontal="left"/>
    </xf>
    <xf numFmtId="0" fontId="0" fillId="0" borderId="0" xfId="0" applyAlignment="1">
      <alignment wrapText="1"/>
    </xf>
    <xf numFmtId="164" fontId="0" fillId="0" borderId="0" xfId="0" applyNumberFormat="1" applyAlignment="1">
      <alignment horizontal="right" wrapText="1"/>
    </xf>
    <xf numFmtId="164" fontId="0" fillId="0" borderId="0" xfId="0" applyNumberFormat="1" applyAlignment="1">
      <alignment wrapText="1"/>
    </xf>
    <xf numFmtId="14" fontId="0" fillId="0" borderId="0" xfId="0" applyNumberFormat="1"/>
    <xf numFmtId="14" fontId="0" fillId="0" borderId="0" xfId="0" applyNumberFormat="1" applyAlignment="1">
      <alignment wrapText="1"/>
    </xf>
    <xf numFmtId="0" fontId="2" fillId="0" borderId="0" xfId="1"/>
    <xf numFmtId="0" fontId="3" fillId="0" borderId="0" xfId="1" applyFont="1"/>
    <xf numFmtId="0" fontId="2" fillId="0" borderId="0" xfId="1" applyAlignment="1">
      <alignment wrapText="1"/>
    </xf>
    <xf numFmtId="164" fontId="0" fillId="0" borderId="0" xfId="0" applyNumberFormat="1" applyAlignment="1">
      <alignment horizontal="right"/>
    </xf>
    <xf numFmtId="164" fontId="1" fillId="0" borderId="0" xfId="0" applyNumberFormat="1" applyFont="1" applyAlignment="1">
      <alignment wrapText="1"/>
    </xf>
    <xf numFmtId="0" fontId="4" fillId="0" borderId="0" xfId="0" applyFont="1"/>
    <xf numFmtId="0" fontId="5" fillId="0" borderId="0" xfId="0" applyFont="1"/>
    <xf numFmtId="0" fontId="0" fillId="0" borderId="0" xfId="0" quotePrefix="1"/>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14" fontId="0" fillId="0" borderId="0" xfId="0" applyNumberFormat="1" applyAlignment="1">
      <alignment horizontal="right"/>
    </xf>
    <xf numFmtId="0" fontId="0" fillId="0" borderId="0" xfId="0" applyAlignment="1">
      <alignment horizontal="right"/>
    </xf>
    <xf numFmtId="0" fontId="1" fillId="0" borderId="0" xfId="0" applyFont="1" applyAlignment="1">
      <alignment horizontal="right"/>
    </xf>
    <xf numFmtId="17" fontId="0" fillId="0" borderId="0" xfId="0" applyNumberFormat="1" applyAlignment="1">
      <alignment horizontal="right"/>
    </xf>
    <xf numFmtId="17" fontId="0" fillId="0" borderId="0" xfId="0" applyNumberForma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museumcollections.hullcc.gov.uk/collections/search-results/display.php?irn=40564&amp;keywordsorig=life+boat+medal&amp;titleorig=&amp;personorig=&amp;placeorig=&amp;dateorig=&amp;materialorig=&amp;accessionnumberorig=&amp;collectionorig=&amp;museumorig=&amp;keywords=lifeboat+medal&amp;SearchSubmit_x=0&amp;SearchSubmit_y=0&amp;newsearch=new&amp;title=&amp;person=&amp;place=&amp;date=&amp;material=&amp;accessionnumber=&amp;collectionall=all&amp;museumall=all&amp;location=any&amp;Sender=List&amp;Page=" TargetMode="External"/><Relationship Id="rId3" Type="http://schemas.openxmlformats.org/officeDocument/2006/relationships/hyperlink" Target="https://www.ukauctioneers.com/auction_catalogue.cfm?d&amp;itemID=20E9CB0FD7D62CF8D4E6FECEFF580FEBED27ABCB&amp;auction=21EACE0DD6&amp;action=5&amp;rangepage=13&amp;currentpage=1&amp;showLots=50&amp;sortBy=lotsort&amp;lotView=list&amp;imagesOnly=N" TargetMode="External"/><Relationship Id="rId7" Type="http://schemas.openxmlformats.org/officeDocument/2006/relationships/hyperlink" Target="https://afloat.ie/safety/lifeboats/item/20685-rnli-gallantry-medal-comes-home" TargetMode="External"/><Relationship Id="rId2" Type="http://schemas.openxmlformats.org/officeDocument/2006/relationships/hyperlink" Target="https://www.dover.uk.com/forums/dover-forum/dover-lifeboat-heros-medal-and-awards-return-to-station" TargetMode="External"/><Relationship Id="rId1" Type="http://schemas.openxmlformats.org/officeDocument/2006/relationships/hyperlink" Target="https://www.dover.uk.com/forums/dover-forum/dover-lifeboat-heros-medal-and-awards-return-to-station" TargetMode="External"/><Relationship Id="rId6" Type="http://schemas.openxmlformats.org/officeDocument/2006/relationships/hyperlink" Target="http://www.cambrian-news.co.uk/article.cfm?id=101448&amp;headline=1951%20rescue%20medal%20presented%20to%20crew&amp;sectionIs=news&amp;searchyear=2016" TargetMode="External"/><Relationship Id="rId5" Type="http://schemas.openxmlformats.org/officeDocument/2006/relationships/hyperlink" Target="http://www.baltimorelifeboat.ie/author/admin/" TargetMode="External"/><Relationship Id="rId4" Type="http://schemas.openxmlformats.org/officeDocument/2006/relationships/hyperlink" Target="https://www.thecanterburyauctiongalleries.com/Lot/?sale=FA040417&amp;lot=155&amp;id=49697"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E248A-31D7-4FCB-9BBD-FE1B820683FC}">
  <dimension ref="A1:T635"/>
  <sheetViews>
    <sheetView tabSelected="1" zoomScale="70" zoomScaleNormal="70" workbookViewId="0">
      <pane ySplit="1" topLeftCell="A486" activePane="bottomLeft" state="frozen"/>
      <selection pane="bottomLeft" activeCell="A490" sqref="A490"/>
    </sheetView>
  </sheetViews>
  <sheetFormatPr baseColWidth="10" defaultColWidth="8.83203125" defaultRowHeight="30" customHeight="1"/>
  <cols>
    <col min="1" max="1" width="21.5" bestFit="1" customWidth="1"/>
    <col min="2" max="2" width="21.83203125" customWidth="1"/>
    <col min="3" max="3" width="14.6640625" style="21" customWidth="1"/>
    <col min="4" max="4" width="15.5" customWidth="1"/>
    <col min="5" max="8" width="10.6640625" customWidth="1"/>
    <col min="9" max="9" width="12.1640625" customWidth="1"/>
    <col min="10" max="10" width="25.33203125" style="6" customWidth="1"/>
    <col min="11" max="11" width="27.5" customWidth="1"/>
    <col min="12" max="12" width="29.33203125" customWidth="1"/>
    <col min="13" max="13" width="13.83203125" bestFit="1" customWidth="1"/>
    <col min="14" max="14" width="18.5" style="4" customWidth="1"/>
    <col min="15" max="15" width="14.5" style="21" bestFit="1" customWidth="1"/>
    <col min="16" max="16" width="79.6640625" customWidth="1"/>
    <col min="17" max="17" width="94" bestFit="1" customWidth="1"/>
    <col min="18" max="18" width="27.6640625" bestFit="1" customWidth="1"/>
    <col min="19" max="19" width="28.83203125" customWidth="1"/>
    <col min="20" max="20" width="255.6640625" bestFit="1" customWidth="1"/>
  </cols>
  <sheetData>
    <row r="1" spans="1:20" ht="30" customHeight="1">
      <c r="A1" s="1" t="s">
        <v>0</v>
      </c>
      <c r="B1" s="1" t="s">
        <v>1</v>
      </c>
      <c r="C1" s="17" t="s">
        <v>2</v>
      </c>
      <c r="D1" s="3" t="s">
        <v>3</v>
      </c>
      <c r="E1" s="2" t="s">
        <v>2181</v>
      </c>
      <c r="F1" s="2" t="s">
        <v>2182</v>
      </c>
      <c r="G1" s="2" t="s">
        <v>2182</v>
      </c>
      <c r="H1" s="2" t="s">
        <v>2180</v>
      </c>
      <c r="I1" s="2" t="s">
        <v>2183</v>
      </c>
      <c r="J1" s="13" t="s">
        <v>2184</v>
      </c>
      <c r="K1" s="2" t="s">
        <v>4</v>
      </c>
      <c r="L1" s="2" t="s">
        <v>5</v>
      </c>
      <c r="M1" s="1" t="s">
        <v>6</v>
      </c>
      <c r="N1" s="2" t="s">
        <v>7</v>
      </c>
      <c r="O1" s="22" t="s">
        <v>8</v>
      </c>
      <c r="P1" s="2" t="s">
        <v>9</v>
      </c>
      <c r="Q1" s="1" t="s">
        <v>10</v>
      </c>
      <c r="R1" s="1" t="s">
        <v>11</v>
      </c>
      <c r="S1" s="1" t="s">
        <v>2442</v>
      </c>
      <c r="T1" s="1" t="s">
        <v>12</v>
      </c>
    </row>
    <row r="2" spans="1:20" ht="30" customHeight="1">
      <c r="A2" t="s">
        <v>1824</v>
      </c>
      <c r="B2" t="s">
        <v>143</v>
      </c>
      <c r="C2" s="18" t="s">
        <v>1825</v>
      </c>
      <c r="D2" s="5" t="s">
        <v>1826</v>
      </c>
      <c r="E2" s="4" t="str">
        <f t="shared" ref="E2:E15" si="0">LEFT(TEXT(D2,"dd mm yyyy"),2)</f>
        <v>14</v>
      </c>
      <c r="F2" s="4" t="str">
        <f t="shared" ref="F2:F65" si="1">LEFT(TEXT(D2,"dd mm yyyy"),5)</f>
        <v>14/01</v>
      </c>
      <c r="G2" s="4" t="str">
        <f t="shared" ref="G2:G65" si="2">RIGHT(TEXT(F2,"dd mm yyyy"),2)</f>
        <v>25</v>
      </c>
      <c r="H2" s="4" t="str">
        <f t="shared" ref="H2:H65" si="3">RIGHT(TEXT(D2,"dd mm yyyy"),4)</f>
        <v>1892</v>
      </c>
      <c r="I2" s="4" t="str">
        <f t="shared" ref="I2:I65" si="4">CONCATENATE(H2,G2,E2)</f>
        <v>18922514</v>
      </c>
      <c r="J2" s="6" t="s">
        <v>2185</v>
      </c>
      <c r="K2" s="4" t="s">
        <v>1827</v>
      </c>
      <c r="L2" s="4" t="s">
        <v>1828</v>
      </c>
      <c r="M2" s="4" t="s">
        <v>18</v>
      </c>
      <c r="P2" s="4" t="s">
        <v>1648</v>
      </c>
      <c r="Q2" s="4" t="s">
        <v>1829</v>
      </c>
      <c r="R2" s="4" t="s">
        <v>506</v>
      </c>
    </row>
    <row r="3" spans="1:20" ht="30" customHeight="1">
      <c r="A3" t="s">
        <v>558</v>
      </c>
      <c r="B3" t="s">
        <v>143</v>
      </c>
      <c r="C3" s="18" t="s">
        <v>559</v>
      </c>
      <c r="D3" s="5" t="s">
        <v>560</v>
      </c>
      <c r="E3" s="4" t="str">
        <f t="shared" si="0"/>
        <v>01</v>
      </c>
      <c r="F3" s="4" t="str">
        <f t="shared" si="1"/>
        <v>01/11</v>
      </c>
      <c r="G3" s="4" t="str">
        <f t="shared" si="2"/>
        <v>25</v>
      </c>
      <c r="H3" s="4" t="str">
        <f t="shared" si="3"/>
        <v>1837</v>
      </c>
      <c r="I3" s="4" t="str">
        <f t="shared" si="4"/>
        <v>18372501</v>
      </c>
      <c r="J3" s="6" t="s">
        <v>2186</v>
      </c>
      <c r="K3" s="4" t="s">
        <v>561</v>
      </c>
      <c r="L3" s="4" t="s">
        <v>562</v>
      </c>
      <c r="M3" t="s">
        <v>46</v>
      </c>
      <c r="N3" s="4" t="s">
        <v>171</v>
      </c>
      <c r="O3" s="20">
        <v>38484</v>
      </c>
      <c r="P3" s="4" t="s">
        <v>563</v>
      </c>
      <c r="Q3" t="s">
        <v>564</v>
      </c>
    </row>
    <row r="4" spans="1:20" ht="30" customHeight="1">
      <c r="A4" t="s">
        <v>139</v>
      </c>
      <c r="B4" t="s">
        <v>499</v>
      </c>
      <c r="C4" s="18" t="s">
        <v>591</v>
      </c>
      <c r="D4" s="5" t="s">
        <v>592</v>
      </c>
      <c r="E4" s="4" t="str">
        <f t="shared" si="0"/>
        <v>02</v>
      </c>
      <c r="F4" s="4" t="str">
        <f t="shared" si="1"/>
        <v>02/01</v>
      </c>
      <c r="G4" s="4" t="str">
        <f t="shared" si="2"/>
        <v>25</v>
      </c>
      <c r="H4" s="4" t="str">
        <f t="shared" si="3"/>
        <v>1862</v>
      </c>
      <c r="I4" s="4" t="str">
        <f t="shared" si="4"/>
        <v>18622502</v>
      </c>
      <c r="J4" s="6" t="s">
        <v>2188</v>
      </c>
      <c r="K4" s="4" t="s">
        <v>593</v>
      </c>
      <c r="L4" s="4" t="s">
        <v>594</v>
      </c>
      <c r="M4" s="4" t="s">
        <v>18</v>
      </c>
      <c r="P4" s="4" t="s">
        <v>595</v>
      </c>
      <c r="Q4" t="s">
        <v>596</v>
      </c>
    </row>
    <row r="5" spans="1:20" ht="30" customHeight="1">
      <c r="A5" t="s">
        <v>139</v>
      </c>
      <c r="B5" t="s">
        <v>83</v>
      </c>
      <c r="C5" s="19">
        <v>5879</v>
      </c>
      <c r="D5" s="5">
        <v>5886</v>
      </c>
      <c r="E5" s="4" t="str">
        <f t="shared" si="0"/>
        <v>11</v>
      </c>
      <c r="F5" s="4" t="str">
        <f t="shared" si="1"/>
        <v>11 02</v>
      </c>
      <c r="G5" s="4" t="str">
        <f t="shared" si="2"/>
        <v>02</v>
      </c>
      <c r="H5" s="4" t="str">
        <f t="shared" si="3"/>
        <v>1916</v>
      </c>
      <c r="I5" s="4" t="str">
        <f t="shared" si="4"/>
        <v>19160211</v>
      </c>
      <c r="J5" s="6" t="s">
        <v>2187</v>
      </c>
      <c r="K5" s="4" t="s">
        <v>140</v>
      </c>
      <c r="L5" s="4" t="s">
        <v>141</v>
      </c>
      <c r="M5" t="s">
        <v>18</v>
      </c>
      <c r="N5" s="4" t="s">
        <v>19</v>
      </c>
      <c r="P5" s="4"/>
    </row>
    <row r="6" spans="1:20" ht="30" customHeight="1">
      <c r="A6" t="s">
        <v>139</v>
      </c>
      <c r="B6" t="s">
        <v>83</v>
      </c>
      <c r="C6" s="18" t="s">
        <v>178</v>
      </c>
      <c r="D6" s="5">
        <v>6222</v>
      </c>
      <c r="E6" s="4" t="str">
        <f t="shared" si="0"/>
        <v>12</v>
      </c>
      <c r="F6" s="4" t="str">
        <f t="shared" si="1"/>
        <v>12 01</v>
      </c>
      <c r="G6" s="4" t="str">
        <f t="shared" si="2"/>
        <v>01</v>
      </c>
      <c r="H6" s="4" t="str">
        <f t="shared" si="3"/>
        <v>1917</v>
      </c>
      <c r="I6" s="4" t="str">
        <f t="shared" si="4"/>
        <v>19170112</v>
      </c>
      <c r="J6" s="6" t="s">
        <v>2187</v>
      </c>
      <c r="K6" s="4" t="s">
        <v>189</v>
      </c>
      <c r="L6" s="4" t="s">
        <v>141</v>
      </c>
      <c r="M6" t="s">
        <v>46</v>
      </c>
      <c r="N6" s="4" t="s">
        <v>19</v>
      </c>
      <c r="P6" s="4"/>
    </row>
    <row r="7" spans="1:20" ht="30" customHeight="1">
      <c r="A7" t="s">
        <v>139</v>
      </c>
      <c r="B7" t="s">
        <v>83</v>
      </c>
      <c r="C7" s="18" t="s">
        <v>230</v>
      </c>
      <c r="D7" s="5">
        <v>7258</v>
      </c>
      <c r="E7" s="4" t="str">
        <f t="shared" si="0"/>
        <v>14</v>
      </c>
      <c r="F7" s="4" t="str">
        <f t="shared" si="1"/>
        <v>14 11</v>
      </c>
      <c r="G7" s="4" t="str">
        <f t="shared" si="2"/>
        <v>11</v>
      </c>
      <c r="H7" s="4" t="str">
        <f t="shared" si="3"/>
        <v>1919</v>
      </c>
      <c r="I7" s="4" t="str">
        <f t="shared" si="4"/>
        <v>19191114</v>
      </c>
      <c r="J7" s="6" t="s">
        <v>2187</v>
      </c>
      <c r="K7" s="4" t="s">
        <v>231</v>
      </c>
      <c r="L7" s="4" t="s">
        <v>141</v>
      </c>
      <c r="M7" t="s">
        <v>32</v>
      </c>
      <c r="N7" s="4" t="s">
        <v>19</v>
      </c>
      <c r="P7" s="4"/>
    </row>
    <row r="8" spans="1:20" ht="48">
      <c r="A8" t="s">
        <v>216</v>
      </c>
      <c r="B8" t="s">
        <v>1527</v>
      </c>
      <c r="C8" s="18" t="s">
        <v>1528</v>
      </c>
      <c r="D8" s="5" t="s">
        <v>1529</v>
      </c>
      <c r="E8" s="4" t="str">
        <f t="shared" si="0"/>
        <v>10</v>
      </c>
      <c r="F8" s="4" t="str">
        <f t="shared" si="1"/>
        <v>10/02</v>
      </c>
      <c r="G8" s="4" t="str">
        <f t="shared" si="2"/>
        <v>25</v>
      </c>
      <c r="H8" s="4" t="str">
        <f t="shared" si="3"/>
        <v>1848</v>
      </c>
      <c r="I8" s="4" t="str">
        <f t="shared" si="4"/>
        <v>18482510</v>
      </c>
      <c r="J8" s="6" t="s">
        <v>2190</v>
      </c>
      <c r="K8" s="4" t="s">
        <v>1530</v>
      </c>
      <c r="L8" s="4" t="s">
        <v>1531</v>
      </c>
      <c r="M8" s="4" t="s">
        <v>18</v>
      </c>
      <c r="N8" s="4" t="s">
        <v>19</v>
      </c>
      <c r="P8" s="4" t="s">
        <v>2567</v>
      </c>
      <c r="Q8" s="4" t="s">
        <v>1532</v>
      </c>
    </row>
    <row r="9" spans="1:20" ht="30" customHeight="1">
      <c r="A9" t="s">
        <v>216</v>
      </c>
      <c r="B9" t="s">
        <v>83</v>
      </c>
      <c r="C9" s="19">
        <v>6219</v>
      </c>
      <c r="D9" s="5">
        <v>6299</v>
      </c>
      <c r="E9" s="4" t="str">
        <f t="shared" si="0"/>
        <v>30</v>
      </c>
      <c r="F9" s="4" t="str">
        <f t="shared" si="1"/>
        <v>30 03</v>
      </c>
      <c r="G9" s="4" t="str">
        <f t="shared" si="2"/>
        <v>03</v>
      </c>
      <c r="H9" s="4" t="str">
        <f t="shared" si="3"/>
        <v>1917</v>
      </c>
      <c r="I9" s="4" t="str">
        <f t="shared" si="4"/>
        <v>19170330</v>
      </c>
      <c r="J9" s="6" t="s">
        <v>2189</v>
      </c>
      <c r="K9" s="4" t="s">
        <v>213</v>
      </c>
      <c r="L9" s="4" t="s">
        <v>217</v>
      </c>
      <c r="M9" t="s">
        <v>218</v>
      </c>
      <c r="N9" s="4" t="s">
        <v>215</v>
      </c>
      <c r="P9" s="4"/>
    </row>
    <row r="10" spans="1:20" ht="30" customHeight="1">
      <c r="A10" t="s">
        <v>115</v>
      </c>
      <c r="B10" t="s">
        <v>1092</v>
      </c>
      <c r="C10" s="18" t="s">
        <v>1087</v>
      </c>
      <c r="D10" s="5" t="s">
        <v>1093</v>
      </c>
      <c r="E10" s="4" t="str">
        <f t="shared" si="0"/>
        <v>06</v>
      </c>
      <c r="F10" s="4" t="str">
        <f t="shared" si="1"/>
        <v>06/02</v>
      </c>
      <c r="G10" s="4" t="str">
        <f t="shared" si="2"/>
        <v>25</v>
      </c>
      <c r="H10" s="4" t="str">
        <f t="shared" si="3"/>
        <v>1833</v>
      </c>
      <c r="I10" s="4" t="str">
        <f t="shared" si="4"/>
        <v>18332506</v>
      </c>
      <c r="J10" s="6" t="s">
        <v>2191</v>
      </c>
      <c r="K10" s="4" t="s">
        <v>1089</v>
      </c>
      <c r="L10" s="4" t="s">
        <v>1094</v>
      </c>
      <c r="M10" t="s">
        <v>18</v>
      </c>
      <c r="N10" s="4" t="s">
        <v>171</v>
      </c>
      <c r="O10" s="20">
        <v>38897</v>
      </c>
      <c r="P10" s="4" t="s">
        <v>1095</v>
      </c>
      <c r="Q10" t="s">
        <v>1096</v>
      </c>
    </row>
    <row r="11" spans="1:20" ht="30" customHeight="1">
      <c r="A11" t="s">
        <v>90</v>
      </c>
      <c r="B11" t="s">
        <v>23</v>
      </c>
      <c r="C11" s="18" t="s">
        <v>15</v>
      </c>
      <c r="D11" s="5" t="s">
        <v>1296</v>
      </c>
      <c r="E11" s="4" t="str">
        <f t="shared" si="0"/>
        <v>07</v>
      </c>
      <c r="F11" s="4" t="str">
        <f t="shared" si="1"/>
        <v>07/05</v>
      </c>
      <c r="G11" s="4" t="str">
        <f t="shared" si="2"/>
        <v>25</v>
      </c>
      <c r="H11" s="4" t="str">
        <f t="shared" si="3"/>
        <v>1885</v>
      </c>
      <c r="I11" s="4" t="str">
        <f t="shared" si="4"/>
        <v>18852507</v>
      </c>
      <c r="J11" s="6" t="s">
        <v>2192</v>
      </c>
      <c r="K11" s="4" t="s">
        <v>15</v>
      </c>
      <c r="L11" s="4" t="s">
        <v>1297</v>
      </c>
      <c r="M11" s="4" t="s">
        <v>18</v>
      </c>
      <c r="P11" s="4" t="s">
        <v>1298</v>
      </c>
    </row>
    <row r="12" spans="1:20" ht="30" customHeight="1">
      <c r="A12" t="s">
        <v>90</v>
      </c>
      <c r="B12" t="s">
        <v>91</v>
      </c>
      <c r="C12" s="19">
        <v>3761</v>
      </c>
      <c r="D12" s="5">
        <v>3785</v>
      </c>
      <c r="E12" s="4" t="str">
        <f t="shared" si="0"/>
        <v>12</v>
      </c>
      <c r="F12" s="4" t="str">
        <f t="shared" si="1"/>
        <v>12 05</v>
      </c>
      <c r="G12" s="4" t="str">
        <f t="shared" si="2"/>
        <v>05</v>
      </c>
      <c r="H12" s="4" t="str">
        <f t="shared" si="3"/>
        <v>1910</v>
      </c>
      <c r="I12" s="4" t="str">
        <f t="shared" si="4"/>
        <v>19100512</v>
      </c>
      <c r="J12" s="6" t="s">
        <v>2192</v>
      </c>
      <c r="K12" s="4" t="s">
        <v>92</v>
      </c>
      <c r="L12" s="4" t="s">
        <v>93</v>
      </c>
      <c r="M12" s="4" t="s">
        <v>18</v>
      </c>
      <c r="P12" s="4" t="s">
        <v>94</v>
      </c>
      <c r="Q12" s="4" t="s">
        <v>95</v>
      </c>
    </row>
    <row r="13" spans="1:20" ht="30" customHeight="1">
      <c r="A13" t="s">
        <v>1990</v>
      </c>
      <c r="B13" t="s">
        <v>1991</v>
      </c>
      <c r="C13" s="18" t="s">
        <v>1992</v>
      </c>
      <c r="D13" s="5" t="s">
        <v>1993</v>
      </c>
      <c r="E13" s="4" t="str">
        <f t="shared" si="0"/>
        <v>18</v>
      </c>
      <c r="F13" s="4" t="str">
        <f t="shared" si="1"/>
        <v>18/02</v>
      </c>
      <c r="G13" s="4" t="str">
        <f t="shared" si="2"/>
        <v>25</v>
      </c>
      <c r="H13" s="4" t="str">
        <f t="shared" si="3"/>
        <v>1829</v>
      </c>
      <c r="I13" s="4" t="str">
        <f t="shared" si="4"/>
        <v>18292518</v>
      </c>
      <c r="J13" s="6" t="s">
        <v>2193</v>
      </c>
      <c r="K13" s="4" t="s">
        <v>1994</v>
      </c>
      <c r="L13" s="4" t="s">
        <v>156</v>
      </c>
      <c r="M13" t="s">
        <v>18</v>
      </c>
      <c r="N13" s="4" t="s">
        <v>171</v>
      </c>
      <c r="O13" s="20">
        <v>39926</v>
      </c>
      <c r="P13" s="4" t="s">
        <v>1995</v>
      </c>
      <c r="Q13" t="s">
        <v>1996</v>
      </c>
      <c r="R13" t="s">
        <v>1997</v>
      </c>
    </row>
    <row r="14" spans="1:20" ht="30" customHeight="1">
      <c r="A14" t="s">
        <v>2532</v>
      </c>
      <c r="B14" t="s">
        <v>383</v>
      </c>
      <c r="C14" s="20">
        <v>10559</v>
      </c>
      <c r="D14" s="7">
        <v>10645</v>
      </c>
      <c r="E14" s="4" t="str">
        <f t="shared" si="0"/>
        <v>21</v>
      </c>
      <c r="F14" s="4" t="str">
        <f t="shared" si="1"/>
        <v>21 02</v>
      </c>
      <c r="G14" s="4" t="str">
        <f t="shared" si="2"/>
        <v>02</v>
      </c>
      <c r="H14" s="4" t="str">
        <f t="shared" si="3"/>
        <v>1929</v>
      </c>
      <c r="I14" s="4" t="str">
        <f t="shared" si="4"/>
        <v>19290221</v>
      </c>
      <c r="J14" s="6" t="s">
        <v>2554</v>
      </c>
      <c r="K14" t="s">
        <v>2534</v>
      </c>
      <c r="L14" t="s">
        <v>2533</v>
      </c>
      <c r="M14" t="s">
        <v>218</v>
      </c>
      <c r="N14" s="4" t="s">
        <v>19</v>
      </c>
      <c r="O14" s="20">
        <v>44615</v>
      </c>
      <c r="P14" t="s">
        <v>2566</v>
      </c>
    </row>
    <row r="15" spans="1:20" ht="30" customHeight="1">
      <c r="A15" t="s">
        <v>2083</v>
      </c>
      <c r="B15" t="s">
        <v>896</v>
      </c>
      <c r="C15" s="18" t="s">
        <v>2084</v>
      </c>
      <c r="D15" s="5" t="s">
        <v>2085</v>
      </c>
      <c r="E15" s="4" t="str">
        <f t="shared" si="0"/>
        <v>25</v>
      </c>
      <c r="F15" s="4" t="str">
        <f t="shared" si="1"/>
        <v>25/01</v>
      </c>
      <c r="G15" s="4" t="str">
        <f t="shared" si="2"/>
        <v>25</v>
      </c>
      <c r="H15" s="4" t="str">
        <f t="shared" si="3"/>
        <v>1832</v>
      </c>
      <c r="I15" s="4" t="str">
        <f t="shared" si="4"/>
        <v>18322525</v>
      </c>
      <c r="J15" s="6" t="s">
        <v>2194</v>
      </c>
      <c r="K15" s="4" t="s">
        <v>2086</v>
      </c>
      <c r="L15" s="4" t="s">
        <v>2087</v>
      </c>
      <c r="M15" t="s">
        <v>18</v>
      </c>
      <c r="N15" s="4" t="s">
        <v>171</v>
      </c>
      <c r="O15" s="20">
        <v>40438</v>
      </c>
      <c r="P15" s="4" t="s">
        <v>2088</v>
      </c>
      <c r="Q15" t="s">
        <v>2089</v>
      </c>
    </row>
    <row r="16" spans="1:20" ht="30" customHeight="1">
      <c r="A16" t="s">
        <v>2467</v>
      </c>
      <c r="B16" t="s">
        <v>2468</v>
      </c>
      <c r="C16" s="18" t="s">
        <v>2477</v>
      </c>
      <c r="D16" s="7">
        <v>8357</v>
      </c>
      <c r="E16" s="4" t="str">
        <f>LEFT(TEXT(D16,"dd mm yy"),2)</f>
        <v>17</v>
      </c>
      <c r="F16" s="4" t="str">
        <f t="shared" si="1"/>
        <v>17 11</v>
      </c>
      <c r="G16" s="4" t="str">
        <f t="shared" si="2"/>
        <v>11</v>
      </c>
      <c r="H16" s="4" t="str">
        <f t="shared" si="3"/>
        <v>1922</v>
      </c>
      <c r="I16" s="4" t="str">
        <f t="shared" si="4"/>
        <v>19221117</v>
      </c>
      <c r="J16" s="6" t="s">
        <v>2307</v>
      </c>
      <c r="K16" s="4" t="s">
        <v>257</v>
      </c>
      <c r="L16" s="4" t="s">
        <v>574</v>
      </c>
      <c r="M16" t="s">
        <v>218</v>
      </c>
      <c r="N16" s="4" t="s">
        <v>2465</v>
      </c>
    </row>
    <row r="17" spans="1:18" ht="30" customHeight="1">
      <c r="A17" t="s">
        <v>167</v>
      </c>
      <c r="B17" t="s">
        <v>168</v>
      </c>
      <c r="C17" s="19">
        <v>6152</v>
      </c>
      <c r="D17" s="5">
        <v>6187</v>
      </c>
      <c r="E17" s="4" t="str">
        <f t="shared" ref="E17:E80" si="5">LEFT(TEXT(D17,"dd mm yyyy"),2)</f>
        <v>08</v>
      </c>
      <c r="F17" s="4" t="str">
        <f t="shared" si="1"/>
        <v>08 12</v>
      </c>
      <c r="G17" s="4" t="str">
        <f t="shared" si="2"/>
        <v>12</v>
      </c>
      <c r="H17" s="4" t="str">
        <f t="shared" si="3"/>
        <v>1916</v>
      </c>
      <c r="I17" s="4" t="str">
        <f t="shared" si="4"/>
        <v>19161208</v>
      </c>
      <c r="J17" s="6" t="s">
        <v>2195</v>
      </c>
      <c r="K17" s="4" t="s">
        <v>169</v>
      </c>
      <c r="L17" s="4" t="s">
        <v>170</v>
      </c>
      <c r="M17" t="s">
        <v>18</v>
      </c>
      <c r="N17" s="4" t="s">
        <v>171</v>
      </c>
      <c r="O17" s="20">
        <v>41619</v>
      </c>
      <c r="P17" s="4" t="s">
        <v>172</v>
      </c>
      <c r="Q17" t="s">
        <v>173</v>
      </c>
    </row>
    <row r="18" spans="1:18" ht="30" customHeight="1">
      <c r="A18" t="s">
        <v>1027</v>
      </c>
      <c r="B18" t="s">
        <v>102</v>
      </c>
      <c r="C18" s="18" t="s">
        <v>1028</v>
      </c>
      <c r="D18" s="5" t="s">
        <v>1029</v>
      </c>
      <c r="E18" s="4" t="str">
        <f t="shared" si="5"/>
        <v>05</v>
      </c>
      <c r="F18" s="4" t="str">
        <f t="shared" si="1"/>
        <v>05/05</v>
      </c>
      <c r="G18" s="4" t="str">
        <f t="shared" si="2"/>
        <v>25</v>
      </c>
      <c r="H18" s="4" t="str">
        <f t="shared" si="3"/>
        <v>1859</v>
      </c>
      <c r="I18" s="4" t="str">
        <f t="shared" si="4"/>
        <v>18592505</v>
      </c>
      <c r="J18" s="6" t="s">
        <v>2196</v>
      </c>
      <c r="K18" s="4" t="s">
        <v>1030</v>
      </c>
      <c r="L18" s="4" t="s">
        <v>156</v>
      </c>
      <c r="M18" t="s">
        <v>18</v>
      </c>
      <c r="N18" s="4" t="s">
        <v>171</v>
      </c>
      <c r="O18" s="20">
        <v>3680</v>
      </c>
      <c r="P18" s="4" t="s">
        <v>1031</v>
      </c>
    </row>
    <row r="19" spans="1:18" ht="30" customHeight="1">
      <c r="A19" t="s">
        <v>2515</v>
      </c>
      <c r="B19" t="s">
        <v>2516</v>
      </c>
      <c r="C19" s="21" t="s">
        <v>2518</v>
      </c>
      <c r="D19" s="5" t="s">
        <v>2517</v>
      </c>
      <c r="E19" s="4" t="str">
        <f t="shared" si="5"/>
        <v>13</v>
      </c>
      <c r="F19" s="4" t="str">
        <f t="shared" si="1"/>
        <v>13/02</v>
      </c>
      <c r="G19" s="4" t="str">
        <f t="shared" si="2"/>
        <v>25</v>
      </c>
      <c r="H19" s="4" t="str">
        <f t="shared" si="3"/>
        <v>1828</v>
      </c>
      <c r="I19" s="4" t="str">
        <f t="shared" si="4"/>
        <v>18282513</v>
      </c>
      <c r="J19" s="6" t="s">
        <v>2253</v>
      </c>
      <c r="K19" t="s">
        <v>2519</v>
      </c>
      <c r="L19" s="4" t="s">
        <v>2552</v>
      </c>
      <c r="M19" t="s">
        <v>18</v>
      </c>
      <c r="N19" s="4" t="s">
        <v>19</v>
      </c>
      <c r="O19" s="20">
        <v>44390</v>
      </c>
      <c r="P19" t="s">
        <v>2521</v>
      </c>
      <c r="Q19" t="s">
        <v>2520</v>
      </c>
    </row>
    <row r="20" spans="1:18" ht="30" customHeight="1">
      <c r="A20" t="s">
        <v>522</v>
      </c>
      <c r="B20" t="s">
        <v>499</v>
      </c>
      <c r="C20" s="18" t="s">
        <v>523</v>
      </c>
      <c r="D20" s="5" t="s">
        <v>524</v>
      </c>
      <c r="E20" s="4" t="str">
        <f t="shared" si="5"/>
        <v>01</v>
      </c>
      <c r="F20" s="4" t="str">
        <f t="shared" si="1"/>
        <v>01/03</v>
      </c>
      <c r="G20" s="4" t="str">
        <f t="shared" si="2"/>
        <v>25</v>
      </c>
      <c r="H20" s="4" t="str">
        <f t="shared" si="3"/>
        <v>1860</v>
      </c>
      <c r="I20" s="4" t="str">
        <f t="shared" si="4"/>
        <v>18602501</v>
      </c>
      <c r="J20" s="6" t="s">
        <v>2197</v>
      </c>
      <c r="K20" s="4" t="s">
        <v>525</v>
      </c>
      <c r="L20" s="4" t="s">
        <v>526</v>
      </c>
      <c r="M20" s="4" t="s">
        <v>18</v>
      </c>
      <c r="P20" s="4" t="s">
        <v>527</v>
      </c>
      <c r="Q20" s="4" t="s">
        <v>528</v>
      </c>
    </row>
    <row r="21" spans="1:18" ht="30" customHeight="1">
      <c r="A21" t="s">
        <v>1369</v>
      </c>
      <c r="B21" t="s">
        <v>1038</v>
      </c>
      <c r="C21" s="18" t="s">
        <v>1370</v>
      </c>
      <c r="D21" s="5" t="s">
        <v>1371</v>
      </c>
      <c r="E21" s="4" t="str">
        <f t="shared" si="5"/>
        <v>08</v>
      </c>
      <c r="F21" s="4" t="str">
        <f t="shared" si="1"/>
        <v>08/02</v>
      </c>
      <c r="G21" s="4" t="str">
        <f t="shared" si="2"/>
        <v>25</v>
      </c>
      <c r="H21" s="4" t="str">
        <f t="shared" si="3"/>
        <v>1894</v>
      </c>
      <c r="I21" s="4" t="str">
        <f t="shared" si="4"/>
        <v>18942508</v>
      </c>
      <c r="J21" s="6" t="s">
        <v>2198</v>
      </c>
      <c r="K21" s="4" t="s">
        <v>1372</v>
      </c>
      <c r="L21" s="4" t="s">
        <v>1373</v>
      </c>
      <c r="M21" s="4" t="s">
        <v>18</v>
      </c>
      <c r="P21" s="4" t="s">
        <v>527</v>
      </c>
      <c r="Q21" s="4" t="s">
        <v>1374</v>
      </c>
      <c r="R21" s="4" t="s">
        <v>506</v>
      </c>
    </row>
    <row r="22" spans="1:18" ht="30" customHeight="1">
      <c r="A22" t="s">
        <v>1438</v>
      </c>
      <c r="B22" t="s">
        <v>671</v>
      </c>
      <c r="C22" s="18" t="s">
        <v>1439</v>
      </c>
      <c r="D22" s="5" t="s">
        <v>1440</v>
      </c>
      <c r="E22" s="4" t="str">
        <f t="shared" si="5"/>
        <v>09</v>
      </c>
      <c r="F22" s="4" t="str">
        <f t="shared" si="1"/>
        <v>09/03</v>
      </c>
      <c r="G22" s="4" t="str">
        <f t="shared" si="2"/>
        <v>25</v>
      </c>
      <c r="H22" s="4" t="str">
        <f t="shared" si="3"/>
        <v>1893</v>
      </c>
      <c r="I22" s="4" t="str">
        <f t="shared" si="4"/>
        <v>18932509</v>
      </c>
      <c r="J22" s="6" t="s">
        <v>2199</v>
      </c>
      <c r="K22" s="4" t="s">
        <v>1441</v>
      </c>
      <c r="L22" s="4" t="s">
        <v>1442</v>
      </c>
      <c r="M22" s="4" t="s">
        <v>18</v>
      </c>
      <c r="P22" s="4" t="s">
        <v>1443</v>
      </c>
      <c r="Q22" s="4" t="s">
        <v>1444</v>
      </c>
      <c r="R22" s="4" t="s">
        <v>506</v>
      </c>
    </row>
    <row r="23" spans="1:18" ht="30" customHeight="1">
      <c r="A23" t="s">
        <v>219</v>
      </c>
      <c r="B23" t="s">
        <v>220</v>
      </c>
      <c r="C23" s="19">
        <v>6219</v>
      </c>
      <c r="D23" s="5">
        <v>6299</v>
      </c>
      <c r="E23" s="4" t="str">
        <f t="shared" si="5"/>
        <v>30</v>
      </c>
      <c r="F23" s="4" t="str">
        <f t="shared" si="1"/>
        <v>30 03</v>
      </c>
      <c r="G23" s="4" t="str">
        <f t="shared" si="2"/>
        <v>03</v>
      </c>
      <c r="H23" s="4" t="str">
        <f t="shared" si="3"/>
        <v>1917</v>
      </c>
      <c r="I23" s="4" t="str">
        <f t="shared" si="4"/>
        <v>19170330</v>
      </c>
      <c r="J23" s="6" t="s">
        <v>2189</v>
      </c>
      <c r="K23" s="4" t="s">
        <v>213</v>
      </c>
      <c r="L23" s="4" t="s">
        <v>217</v>
      </c>
      <c r="M23" t="s">
        <v>218</v>
      </c>
      <c r="N23" s="4" t="s">
        <v>215</v>
      </c>
      <c r="P23" s="4"/>
    </row>
    <row r="24" spans="1:18" ht="30" customHeight="1">
      <c r="A24" t="s">
        <v>1067</v>
      </c>
      <c r="B24" t="s">
        <v>143</v>
      </c>
      <c r="C24" s="18" t="s">
        <v>1068</v>
      </c>
      <c r="D24" s="5" t="s">
        <v>1069</v>
      </c>
      <c r="E24" s="4" t="str">
        <f t="shared" si="5"/>
        <v>06</v>
      </c>
      <c r="F24" s="4" t="str">
        <f t="shared" si="1"/>
        <v>06/01</v>
      </c>
      <c r="G24" s="4" t="str">
        <f t="shared" si="2"/>
        <v>25</v>
      </c>
      <c r="H24" s="4" t="str">
        <f t="shared" si="3"/>
        <v>1870</v>
      </c>
      <c r="I24" s="4" t="str">
        <f t="shared" si="4"/>
        <v>18702506</v>
      </c>
      <c r="J24" s="6" t="s">
        <v>2200</v>
      </c>
      <c r="K24" s="4" t="s">
        <v>1070</v>
      </c>
      <c r="L24" s="4" t="s">
        <v>1071</v>
      </c>
      <c r="M24" t="s">
        <v>18</v>
      </c>
      <c r="N24" s="4" t="s">
        <v>1072</v>
      </c>
      <c r="P24" s="4" t="s">
        <v>1073</v>
      </c>
    </row>
    <row r="25" spans="1:18" ht="30" customHeight="1">
      <c r="A25" t="s">
        <v>456</v>
      </c>
      <c r="B25" t="s">
        <v>457</v>
      </c>
      <c r="C25" s="19">
        <v>26983</v>
      </c>
      <c r="D25" s="5">
        <v>27101</v>
      </c>
      <c r="E25" s="4" t="str">
        <f t="shared" si="5"/>
        <v>13</v>
      </c>
      <c r="F25" s="4" t="str">
        <f t="shared" si="1"/>
        <v>13 03</v>
      </c>
      <c r="G25" s="4" t="str">
        <f t="shared" si="2"/>
        <v>03</v>
      </c>
      <c r="H25" s="4" t="str">
        <f t="shared" si="3"/>
        <v>1974</v>
      </c>
      <c r="I25" s="4" t="str">
        <f t="shared" si="4"/>
        <v>19740313</v>
      </c>
      <c r="J25" s="6" t="s">
        <v>2189</v>
      </c>
      <c r="K25" s="4" t="s">
        <v>458</v>
      </c>
      <c r="L25" s="4" t="s">
        <v>459</v>
      </c>
      <c r="M25" t="s">
        <v>218</v>
      </c>
      <c r="N25" s="4" t="s">
        <v>215</v>
      </c>
      <c r="P25" s="4" t="s">
        <v>460</v>
      </c>
    </row>
    <row r="26" spans="1:18" ht="30" customHeight="1">
      <c r="A26" t="s">
        <v>1487</v>
      </c>
      <c r="B26" t="s">
        <v>121</v>
      </c>
      <c r="C26" s="18" t="s">
        <v>1488</v>
      </c>
      <c r="D26" s="5" t="s">
        <v>1489</v>
      </c>
      <c r="E26" s="4" t="str">
        <f t="shared" si="5"/>
        <v>09</v>
      </c>
      <c r="F26" s="4" t="str">
        <f t="shared" si="1"/>
        <v>09/12</v>
      </c>
      <c r="G26" s="4" t="str">
        <f t="shared" si="2"/>
        <v>25</v>
      </c>
      <c r="H26" s="4" t="str">
        <f t="shared" si="3"/>
        <v>1852</v>
      </c>
      <c r="I26" s="4" t="str">
        <f t="shared" si="4"/>
        <v>18522509</v>
      </c>
      <c r="J26" s="6" t="s">
        <v>2419</v>
      </c>
      <c r="K26" s="4" t="s">
        <v>1490</v>
      </c>
      <c r="L26" s="4" t="s">
        <v>1491</v>
      </c>
      <c r="M26" t="s">
        <v>18</v>
      </c>
      <c r="N26" s="4" t="s">
        <v>171</v>
      </c>
      <c r="O26" s="20">
        <v>35010</v>
      </c>
      <c r="P26" s="4" t="s">
        <v>1492</v>
      </c>
      <c r="Q26" t="s">
        <v>1493</v>
      </c>
    </row>
    <row r="27" spans="1:18" ht="30" customHeight="1">
      <c r="A27" t="s">
        <v>1250</v>
      </c>
      <c r="B27" t="s">
        <v>1251</v>
      </c>
      <c r="C27" s="18" t="s">
        <v>1178</v>
      </c>
      <c r="D27" s="5" t="s">
        <v>1252</v>
      </c>
      <c r="E27" s="4" t="str">
        <f t="shared" si="5"/>
        <v>07</v>
      </c>
      <c r="F27" s="4" t="str">
        <f t="shared" si="1"/>
        <v>07/03</v>
      </c>
      <c r="G27" s="4" t="str">
        <f t="shared" si="2"/>
        <v>25</v>
      </c>
      <c r="H27" s="4" t="str">
        <f t="shared" si="3"/>
        <v>1861</v>
      </c>
      <c r="I27" s="4" t="str">
        <f t="shared" si="4"/>
        <v>18612507</v>
      </c>
      <c r="J27" s="6" t="s">
        <v>2201</v>
      </c>
      <c r="K27" s="4" t="s">
        <v>1253</v>
      </c>
      <c r="L27" s="4" t="s">
        <v>156</v>
      </c>
      <c r="M27" t="s">
        <v>18</v>
      </c>
      <c r="O27" s="20">
        <v>38247</v>
      </c>
      <c r="P27" s="4" t="s">
        <v>1254</v>
      </c>
      <c r="Q27" t="s">
        <v>1255</v>
      </c>
    </row>
    <row r="28" spans="1:18" ht="30" customHeight="1">
      <c r="A28" t="s">
        <v>96</v>
      </c>
      <c r="B28" t="s">
        <v>2034</v>
      </c>
      <c r="C28" s="19" t="s">
        <v>2035</v>
      </c>
      <c r="D28" s="5" t="s">
        <v>2036</v>
      </c>
      <c r="E28" s="4" t="str">
        <f t="shared" si="5"/>
        <v>22</v>
      </c>
      <c r="F28" s="4" t="str">
        <f t="shared" si="1"/>
        <v>22/02</v>
      </c>
      <c r="G28" s="4" t="str">
        <f t="shared" si="2"/>
        <v>25</v>
      </c>
      <c r="H28" s="4" t="str">
        <f t="shared" si="3"/>
        <v>1826</v>
      </c>
      <c r="I28" s="4" t="str">
        <f t="shared" si="4"/>
        <v>18262522</v>
      </c>
      <c r="J28" s="6" t="s">
        <v>2202</v>
      </c>
      <c r="K28" s="4" t="s">
        <v>2037</v>
      </c>
      <c r="L28" s="4" t="s">
        <v>2038</v>
      </c>
      <c r="M28" t="s">
        <v>18</v>
      </c>
      <c r="O28" s="20">
        <v>35950</v>
      </c>
      <c r="P28" s="4" t="s">
        <v>2039</v>
      </c>
      <c r="Q28" t="s">
        <v>2040</v>
      </c>
    </row>
    <row r="29" spans="1:18" ht="30" customHeight="1">
      <c r="A29" t="s">
        <v>96</v>
      </c>
      <c r="B29" t="s">
        <v>64</v>
      </c>
      <c r="C29" s="19">
        <v>4095</v>
      </c>
      <c r="D29" s="5">
        <v>4121</v>
      </c>
      <c r="E29" s="4" t="str">
        <f t="shared" si="5"/>
        <v>13</v>
      </c>
      <c r="F29" s="4" t="str">
        <f t="shared" si="1"/>
        <v>13 04</v>
      </c>
      <c r="G29" s="4" t="str">
        <f t="shared" si="2"/>
        <v>04</v>
      </c>
      <c r="H29" s="4" t="str">
        <f t="shared" si="3"/>
        <v>1911</v>
      </c>
      <c r="I29" s="4" t="str">
        <f t="shared" si="4"/>
        <v>19110413</v>
      </c>
      <c r="J29" s="6" t="s">
        <v>2203</v>
      </c>
      <c r="K29" s="4" t="s">
        <v>97</v>
      </c>
      <c r="L29" s="4" t="s">
        <v>98</v>
      </c>
      <c r="M29" t="s">
        <v>18</v>
      </c>
      <c r="O29" s="20">
        <v>40258</v>
      </c>
      <c r="P29" s="4" t="s">
        <v>99</v>
      </c>
      <c r="Q29" t="s">
        <v>100</v>
      </c>
    </row>
    <row r="30" spans="1:18" ht="30" customHeight="1">
      <c r="A30" t="s">
        <v>652</v>
      </c>
      <c r="B30" t="s">
        <v>305</v>
      </c>
      <c r="C30" s="18" t="s">
        <v>653</v>
      </c>
      <c r="D30" s="5" t="s">
        <v>654</v>
      </c>
      <c r="E30" s="4" t="str">
        <f t="shared" si="5"/>
        <v>02</v>
      </c>
      <c r="F30" s="4" t="str">
        <f t="shared" si="1"/>
        <v>02/05</v>
      </c>
      <c r="G30" s="4" t="str">
        <f t="shared" si="2"/>
        <v>25</v>
      </c>
      <c r="H30" s="4" t="str">
        <f t="shared" si="3"/>
        <v>1872</v>
      </c>
      <c r="I30" s="4" t="str">
        <f t="shared" si="4"/>
        <v>18722502</v>
      </c>
      <c r="J30" s="6" t="s">
        <v>2205</v>
      </c>
      <c r="K30" s="4" t="s">
        <v>655</v>
      </c>
      <c r="L30" s="4" t="s">
        <v>656</v>
      </c>
      <c r="M30" s="4" t="s">
        <v>18</v>
      </c>
      <c r="N30" s="6" t="s">
        <v>2204</v>
      </c>
      <c r="P30" s="4" t="s">
        <v>657</v>
      </c>
      <c r="Q30" t="s">
        <v>658</v>
      </c>
    </row>
    <row r="31" spans="1:18" ht="30" customHeight="1">
      <c r="A31" t="s">
        <v>652</v>
      </c>
      <c r="B31" t="s">
        <v>499</v>
      </c>
      <c r="C31" s="18" t="s">
        <v>1280</v>
      </c>
      <c r="D31" s="5" t="s">
        <v>1281</v>
      </c>
      <c r="E31" s="4" t="str">
        <f t="shared" si="5"/>
        <v>07</v>
      </c>
      <c r="F31" s="4" t="str">
        <f t="shared" si="1"/>
        <v>07/04</v>
      </c>
      <c r="G31" s="4" t="str">
        <f t="shared" si="2"/>
        <v>25</v>
      </c>
      <c r="H31" s="4" t="str">
        <f t="shared" si="3"/>
        <v>1881</v>
      </c>
      <c r="I31" s="4" t="str">
        <f t="shared" si="4"/>
        <v>18812507</v>
      </c>
      <c r="J31" s="6" t="s">
        <v>2204</v>
      </c>
      <c r="K31" s="4" t="s">
        <v>1282</v>
      </c>
      <c r="L31" s="4" t="s">
        <v>1283</v>
      </c>
      <c r="M31" s="4" t="s">
        <v>18</v>
      </c>
      <c r="P31" s="4" t="s">
        <v>1284</v>
      </c>
      <c r="Q31" s="4" t="s">
        <v>1285</v>
      </c>
      <c r="R31" s="4" t="s">
        <v>506</v>
      </c>
    </row>
    <row r="32" spans="1:18" ht="30" customHeight="1">
      <c r="A32" t="s">
        <v>1947</v>
      </c>
      <c r="B32" t="s">
        <v>143</v>
      </c>
      <c r="C32" s="18" t="s">
        <v>1948</v>
      </c>
      <c r="D32" s="5" t="s">
        <v>1949</v>
      </c>
      <c r="E32" s="4" t="str">
        <f t="shared" si="5"/>
        <v>17</v>
      </c>
      <c r="F32" s="4" t="str">
        <f t="shared" si="1"/>
        <v>17/01</v>
      </c>
      <c r="G32" s="4" t="str">
        <f t="shared" si="2"/>
        <v>25</v>
      </c>
      <c r="H32" s="4" t="str">
        <f t="shared" si="3"/>
        <v>1867</v>
      </c>
      <c r="I32" s="4" t="str">
        <f t="shared" si="4"/>
        <v>18672517</v>
      </c>
      <c r="J32" s="6" t="s">
        <v>2206</v>
      </c>
      <c r="K32" s="4" t="s">
        <v>1950</v>
      </c>
      <c r="L32" s="4" t="s">
        <v>1951</v>
      </c>
      <c r="M32" t="s">
        <v>18</v>
      </c>
      <c r="O32" s="20">
        <v>43733</v>
      </c>
      <c r="P32" s="4" t="s">
        <v>1952</v>
      </c>
      <c r="Q32" t="s">
        <v>1953</v>
      </c>
    </row>
    <row r="33" spans="1:20" ht="30" customHeight="1">
      <c r="A33" t="s">
        <v>1347</v>
      </c>
      <c r="B33" t="s">
        <v>1348</v>
      </c>
      <c r="C33" s="18" t="s">
        <v>1349</v>
      </c>
      <c r="D33" s="5" t="s">
        <v>1350</v>
      </c>
      <c r="E33" s="4" t="str">
        <f t="shared" si="5"/>
        <v>07</v>
      </c>
      <c r="F33" s="4" t="str">
        <f t="shared" si="1"/>
        <v>07/11</v>
      </c>
      <c r="G33" s="4" t="str">
        <f t="shared" si="2"/>
        <v>25</v>
      </c>
      <c r="H33" s="4" t="str">
        <f t="shared" si="3"/>
        <v>1861</v>
      </c>
      <c r="I33" s="4" t="str">
        <f t="shared" si="4"/>
        <v>18612507</v>
      </c>
      <c r="J33" s="6" t="s">
        <v>2207</v>
      </c>
      <c r="K33" s="4" t="s">
        <v>1351</v>
      </c>
      <c r="L33" s="4" t="s">
        <v>1352</v>
      </c>
      <c r="M33" s="4" t="s">
        <v>18</v>
      </c>
      <c r="N33" s="4" t="s">
        <v>19</v>
      </c>
      <c r="P33" s="4"/>
    </row>
    <row r="34" spans="1:20" ht="30" customHeight="1">
      <c r="A34" t="s">
        <v>190</v>
      </c>
      <c r="B34" t="s">
        <v>191</v>
      </c>
      <c r="C34" s="18" t="s">
        <v>192</v>
      </c>
      <c r="D34" s="5">
        <v>6222</v>
      </c>
      <c r="E34" s="4" t="str">
        <f t="shared" si="5"/>
        <v>12</v>
      </c>
      <c r="F34" s="4" t="str">
        <f t="shared" si="1"/>
        <v>12 01</v>
      </c>
      <c r="G34" s="4" t="str">
        <f t="shared" si="2"/>
        <v>01</v>
      </c>
      <c r="H34" s="4" t="str">
        <f t="shared" si="3"/>
        <v>1917</v>
      </c>
      <c r="I34" s="4" t="str">
        <f t="shared" si="4"/>
        <v>19170112</v>
      </c>
      <c r="J34" s="6" t="s">
        <v>2208</v>
      </c>
      <c r="K34" s="4" t="s">
        <v>193</v>
      </c>
      <c r="L34" s="4" t="s">
        <v>194</v>
      </c>
      <c r="M34" t="s">
        <v>18</v>
      </c>
      <c r="N34" s="4" t="s">
        <v>195</v>
      </c>
      <c r="O34" s="20">
        <v>42130</v>
      </c>
      <c r="P34" s="4" t="s">
        <v>196</v>
      </c>
      <c r="Q34" s="10" t="s">
        <v>197</v>
      </c>
      <c r="T34" s="9" t="s">
        <v>198</v>
      </c>
    </row>
    <row r="35" spans="1:20" ht="30" customHeight="1">
      <c r="A35" t="s">
        <v>1494</v>
      </c>
      <c r="B35" t="s">
        <v>1495</v>
      </c>
      <c r="C35" s="18" t="s">
        <v>1496</v>
      </c>
      <c r="D35" s="5" t="s">
        <v>1489</v>
      </c>
      <c r="E35" s="4" t="str">
        <f t="shared" si="5"/>
        <v>09</v>
      </c>
      <c r="F35" s="4" t="str">
        <f t="shared" si="1"/>
        <v>09/12</v>
      </c>
      <c r="G35" s="4" t="str">
        <f t="shared" si="2"/>
        <v>25</v>
      </c>
      <c r="H35" s="4" t="str">
        <f t="shared" si="3"/>
        <v>1852</v>
      </c>
      <c r="I35" s="4" t="str">
        <f t="shared" si="4"/>
        <v>18522509</v>
      </c>
      <c r="J35" s="6" t="s">
        <v>2209</v>
      </c>
      <c r="K35" s="4" t="s">
        <v>1497</v>
      </c>
      <c r="L35" s="4" t="s">
        <v>1498</v>
      </c>
      <c r="M35" t="s">
        <v>46</v>
      </c>
      <c r="N35" s="4" t="s">
        <v>19</v>
      </c>
      <c r="O35" s="21">
        <v>2011</v>
      </c>
      <c r="P35" s="4" t="s">
        <v>1499</v>
      </c>
      <c r="Q35" t="s">
        <v>1500</v>
      </c>
    </row>
    <row r="36" spans="1:20" ht="30" customHeight="1">
      <c r="A36" t="s">
        <v>1494</v>
      </c>
      <c r="B36" t="s">
        <v>1495</v>
      </c>
      <c r="C36" s="18" t="s">
        <v>1672</v>
      </c>
      <c r="D36" s="5" t="s">
        <v>1496</v>
      </c>
      <c r="E36" s="4" t="str">
        <f t="shared" si="5"/>
        <v>11</v>
      </c>
      <c r="F36" s="4" t="str">
        <f t="shared" si="1"/>
        <v>11/11</v>
      </c>
      <c r="G36" s="4" t="str">
        <f t="shared" si="2"/>
        <v>25</v>
      </c>
      <c r="H36" s="4" t="str">
        <f t="shared" si="3"/>
        <v>1852</v>
      </c>
      <c r="I36" s="4" t="str">
        <f t="shared" si="4"/>
        <v>18522511</v>
      </c>
      <c r="J36" s="6" t="s">
        <v>2209</v>
      </c>
      <c r="K36" s="4" t="s">
        <v>1673</v>
      </c>
      <c r="L36" s="4" t="s">
        <v>1498</v>
      </c>
      <c r="M36" t="s">
        <v>18</v>
      </c>
      <c r="N36" s="4" t="s">
        <v>19</v>
      </c>
      <c r="O36" s="21">
        <v>2011</v>
      </c>
      <c r="P36" s="4" t="s">
        <v>1499</v>
      </c>
      <c r="Q36" t="s">
        <v>1674</v>
      </c>
    </row>
    <row r="37" spans="1:20" ht="30" customHeight="1">
      <c r="A37" t="s">
        <v>1340</v>
      </c>
      <c r="B37" t="s">
        <v>143</v>
      </c>
      <c r="C37" s="18" t="s">
        <v>1341</v>
      </c>
      <c r="D37" s="5" t="s">
        <v>1342</v>
      </c>
      <c r="E37" s="4" t="str">
        <f t="shared" si="5"/>
        <v>07</v>
      </c>
      <c r="F37" s="4" t="str">
        <f t="shared" si="1"/>
        <v>07/11</v>
      </c>
      <c r="G37" s="4" t="str">
        <f t="shared" si="2"/>
        <v>25</v>
      </c>
      <c r="H37" s="4" t="str">
        <f t="shared" si="3"/>
        <v>1833</v>
      </c>
      <c r="I37" s="4" t="str">
        <f t="shared" si="4"/>
        <v>18332507</v>
      </c>
      <c r="J37" s="6" t="s">
        <v>2210</v>
      </c>
      <c r="K37" s="4" t="s">
        <v>1343</v>
      </c>
      <c r="L37" s="4" t="s">
        <v>1344</v>
      </c>
      <c r="M37" s="4" t="s">
        <v>18</v>
      </c>
      <c r="P37" s="4" t="s">
        <v>1345</v>
      </c>
      <c r="Q37" s="4" t="s">
        <v>1346</v>
      </c>
    </row>
    <row r="38" spans="1:20" ht="30" customHeight="1">
      <c r="A38" t="s">
        <v>211</v>
      </c>
      <c r="B38" t="s">
        <v>212</v>
      </c>
      <c r="C38" s="19">
        <v>6219</v>
      </c>
      <c r="D38" s="5">
        <v>6250</v>
      </c>
      <c r="E38" s="4" t="str">
        <f t="shared" si="5"/>
        <v>09</v>
      </c>
      <c r="F38" s="4" t="str">
        <f t="shared" si="1"/>
        <v>09 02</v>
      </c>
      <c r="G38" s="4" t="str">
        <f t="shared" si="2"/>
        <v>02</v>
      </c>
      <c r="H38" s="4" t="str">
        <f t="shared" si="3"/>
        <v>1917</v>
      </c>
      <c r="I38" s="4" t="str">
        <f t="shared" si="4"/>
        <v>19170209</v>
      </c>
      <c r="J38" s="6" t="s">
        <v>2189</v>
      </c>
      <c r="K38" s="4" t="s">
        <v>213</v>
      </c>
      <c r="L38" s="4" t="s">
        <v>214</v>
      </c>
      <c r="M38" t="s">
        <v>70</v>
      </c>
      <c r="N38" s="4" t="s">
        <v>215</v>
      </c>
      <c r="P38" s="4"/>
    </row>
    <row r="39" spans="1:20" ht="30" customHeight="1">
      <c r="A39" t="s">
        <v>211</v>
      </c>
      <c r="B39" t="s">
        <v>212</v>
      </c>
      <c r="C39" s="18" t="s">
        <v>292</v>
      </c>
      <c r="D39" s="5">
        <v>10211</v>
      </c>
      <c r="E39" s="4" t="str">
        <f t="shared" si="5"/>
        <v>15</v>
      </c>
      <c r="F39" s="4" t="str">
        <f t="shared" si="1"/>
        <v>15 12</v>
      </c>
      <c r="G39" s="4" t="str">
        <f t="shared" si="2"/>
        <v>12</v>
      </c>
      <c r="H39" s="4" t="str">
        <f t="shared" si="3"/>
        <v>1927</v>
      </c>
      <c r="I39" s="4" t="str">
        <f t="shared" si="4"/>
        <v>19271215</v>
      </c>
      <c r="J39" s="6" t="s">
        <v>2211</v>
      </c>
      <c r="K39" s="4" t="s">
        <v>293</v>
      </c>
      <c r="L39" s="4" t="s">
        <v>214</v>
      </c>
      <c r="M39" t="s">
        <v>294</v>
      </c>
      <c r="N39" s="4" t="s">
        <v>215</v>
      </c>
      <c r="P39" s="4"/>
    </row>
    <row r="40" spans="1:20" ht="30" customHeight="1">
      <c r="A40" t="s">
        <v>211</v>
      </c>
      <c r="B40" t="s">
        <v>212</v>
      </c>
      <c r="C40" s="18" t="s">
        <v>321</v>
      </c>
      <c r="D40" s="5">
        <v>12003</v>
      </c>
      <c r="E40" s="4" t="str">
        <f t="shared" si="5"/>
        <v>10</v>
      </c>
      <c r="F40" s="4" t="str">
        <f t="shared" si="1"/>
        <v>10 11</v>
      </c>
      <c r="G40" s="4" t="str">
        <f t="shared" si="2"/>
        <v>11</v>
      </c>
      <c r="H40" s="4" t="str">
        <f t="shared" si="3"/>
        <v>1932</v>
      </c>
      <c r="I40" s="4" t="str">
        <f t="shared" si="4"/>
        <v>19321110</v>
      </c>
      <c r="J40" s="6" t="s">
        <v>2212</v>
      </c>
      <c r="K40" s="4" t="s">
        <v>322</v>
      </c>
      <c r="L40" s="4" t="s">
        <v>214</v>
      </c>
      <c r="M40" t="s">
        <v>18</v>
      </c>
      <c r="N40" s="4" t="s">
        <v>215</v>
      </c>
      <c r="P40" s="4"/>
    </row>
    <row r="41" spans="1:20" ht="30" customHeight="1">
      <c r="A41" t="s">
        <v>211</v>
      </c>
      <c r="B41" t="s">
        <v>212</v>
      </c>
      <c r="C41" s="19">
        <v>12401</v>
      </c>
      <c r="D41" s="5">
        <v>12430</v>
      </c>
      <c r="E41" s="4" t="str">
        <f t="shared" si="5"/>
        <v>11</v>
      </c>
      <c r="F41" s="4" t="str">
        <f t="shared" si="1"/>
        <v>11 01</v>
      </c>
      <c r="G41" s="4" t="str">
        <f t="shared" si="2"/>
        <v>01</v>
      </c>
      <c r="H41" s="4" t="str">
        <f t="shared" si="3"/>
        <v>1934</v>
      </c>
      <c r="I41" s="4" t="str">
        <f t="shared" si="4"/>
        <v>19340111</v>
      </c>
      <c r="J41" s="6" t="s">
        <v>2213</v>
      </c>
      <c r="K41" s="4" t="s">
        <v>323</v>
      </c>
      <c r="L41" s="4" t="s">
        <v>214</v>
      </c>
      <c r="M41" t="s">
        <v>46</v>
      </c>
      <c r="N41" s="4" t="s">
        <v>215</v>
      </c>
      <c r="P41" s="4"/>
    </row>
    <row r="42" spans="1:20" ht="30" customHeight="1">
      <c r="A42" t="s">
        <v>211</v>
      </c>
      <c r="B42" t="s">
        <v>212</v>
      </c>
      <c r="C42" s="18" t="s">
        <v>346</v>
      </c>
      <c r="D42" s="5">
        <v>14558</v>
      </c>
      <c r="E42" s="4" t="str">
        <f t="shared" si="5"/>
        <v>09</v>
      </c>
      <c r="F42" s="4" t="str">
        <f t="shared" si="1"/>
        <v>09 11</v>
      </c>
      <c r="G42" s="4" t="str">
        <f t="shared" si="2"/>
        <v>11</v>
      </c>
      <c r="H42" s="4" t="str">
        <f t="shared" si="3"/>
        <v>1939</v>
      </c>
      <c r="I42" s="4" t="str">
        <f t="shared" si="4"/>
        <v>19391109</v>
      </c>
      <c r="J42" s="6" t="s">
        <v>2189</v>
      </c>
      <c r="K42" s="4" t="s">
        <v>347</v>
      </c>
      <c r="L42" s="4" t="s">
        <v>214</v>
      </c>
      <c r="M42" t="s">
        <v>32</v>
      </c>
      <c r="N42" s="4" t="s">
        <v>215</v>
      </c>
      <c r="P42" s="4"/>
    </row>
    <row r="43" spans="1:20" ht="30" customHeight="1">
      <c r="A43" t="s">
        <v>211</v>
      </c>
      <c r="B43" t="s">
        <v>212</v>
      </c>
      <c r="C43" s="18" t="s">
        <v>374</v>
      </c>
      <c r="D43" s="5">
        <v>15230</v>
      </c>
      <c r="E43" s="4" t="str">
        <f t="shared" si="5"/>
        <v>11</v>
      </c>
      <c r="F43" s="4" t="str">
        <f t="shared" si="1"/>
        <v>11 09</v>
      </c>
      <c r="G43" s="4" t="str">
        <f t="shared" si="2"/>
        <v>09</v>
      </c>
      <c r="H43" s="4" t="str">
        <f t="shared" si="3"/>
        <v>1941</v>
      </c>
      <c r="I43" s="4" t="str">
        <f t="shared" si="4"/>
        <v>19410911</v>
      </c>
      <c r="J43" s="6" t="s">
        <v>2214</v>
      </c>
      <c r="K43" s="4" t="s">
        <v>375</v>
      </c>
      <c r="L43" s="4" t="s">
        <v>214</v>
      </c>
      <c r="M43" t="s">
        <v>376</v>
      </c>
      <c r="N43" s="4" t="s">
        <v>215</v>
      </c>
      <c r="P43" s="4"/>
    </row>
    <row r="44" spans="1:20" ht="30" customHeight="1">
      <c r="A44" t="s">
        <v>211</v>
      </c>
      <c r="B44" t="s">
        <v>212</v>
      </c>
      <c r="C44" s="18" t="s">
        <v>379</v>
      </c>
      <c r="D44" s="5">
        <v>15293</v>
      </c>
      <c r="E44" s="4" t="str">
        <f t="shared" si="5"/>
        <v>13</v>
      </c>
      <c r="F44" s="4" t="str">
        <f t="shared" si="1"/>
        <v>13 11</v>
      </c>
      <c r="G44" s="4" t="str">
        <f t="shared" si="2"/>
        <v>11</v>
      </c>
      <c r="H44" s="4" t="str">
        <f t="shared" si="3"/>
        <v>1941</v>
      </c>
      <c r="I44" s="4" t="str">
        <f t="shared" si="4"/>
        <v>19411113</v>
      </c>
      <c r="J44" s="6" t="s">
        <v>2215</v>
      </c>
      <c r="K44" s="8" t="s">
        <v>380</v>
      </c>
      <c r="L44" s="4" t="s">
        <v>214</v>
      </c>
      <c r="M44" t="s">
        <v>107</v>
      </c>
      <c r="N44" s="4" t="s">
        <v>215</v>
      </c>
      <c r="P44" s="4"/>
    </row>
    <row r="45" spans="1:20" ht="30" customHeight="1">
      <c r="A45" t="s">
        <v>1718</v>
      </c>
      <c r="B45" t="s">
        <v>1719</v>
      </c>
      <c r="C45" s="18" t="s">
        <v>1720</v>
      </c>
      <c r="D45" s="5" t="s">
        <v>1721</v>
      </c>
      <c r="E45" s="4" t="str">
        <f t="shared" si="5"/>
        <v>12</v>
      </c>
      <c r="F45" s="4" t="str">
        <f t="shared" si="1"/>
        <v>12/02</v>
      </c>
      <c r="G45" s="4" t="str">
        <f t="shared" si="2"/>
        <v>25</v>
      </c>
      <c r="H45" s="4" t="str">
        <f t="shared" si="3"/>
        <v>1845</v>
      </c>
      <c r="I45" s="4" t="str">
        <f t="shared" si="4"/>
        <v>18452512</v>
      </c>
      <c r="J45" s="6" t="s">
        <v>2204</v>
      </c>
      <c r="K45" s="4" t="s">
        <v>1455</v>
      </c>
      <c r="L45" s="4" t="s">
        <v>1722</v>
      </c>
      <c r="M45" s="4" t="s">
        <v>18</v>
      </c>
      <c r="P45" s="4" t="s">
        <v>1443</v>
      </c>
      <c r="Q45" s="4" t="s">
        <v>1723</v>
      </c>
    </row>
    <row r="46" spans="1:20" ht="30" customHeight="1">
      <c r="A46" t="s">
        <v>851</v>
      </c>
      <c r="B46" t="s">
        <v>177</v>
      </c>
      <c r="C46" s="18" t="s">
        <v>852</v>
      </c>
      <c r="D46" s="5" t="s">
        <v>853</v>
      </c>
      <c r="E46" s="4" t="str">
        <f t="shared" si="5"/>
        <v>03</v>
      </c>
      <c r="F46" s="4" t="str">
        <f t="shared" si="1"/>
        <v>03/11</v>
      </c>
      <c r="G46" s="4" t="str">
        <f t="shared" si="2"/>
        <v>25</v>
      </c>
      <c r="H46" s="4" t="str">
        <f t="shared" si="3"/>
        <v>1853</v>
      </c>
      <c r="I46" s="4" t="str">
        <f t="shared" si="4"/>
        <v>18532503</v>
      </c>
      <c r="J46" s="6" t="s">
        <v>2216</v>
      </c>
      <c r="K46" s="4" t="s">
        <v>854</v>
      </c>
      <c r="L46" s="4" t="s">
        <v>855</v>
      </c>
      <c r="M46" s="4" t="s">
        <v>18</v>
      </c>
      <c r="P46" s="4" t="s">
        <v>856</v>
      </c>
      <c r="Q46" s="4" t="s">
        <v>857</v>
      </c>
    </row>
    <row r="47" spans="1:20" ht="30" customHeight="1">
      <c r="A47" t="s">
        <v>464</v>
      </c>
      <c r="B47" t="s">
        <v>465</v>
      </c>
      <c r="C47" s="19">
        <v>28100</v>
      </c>
      <c r="D47" s="5">
        <v>28201</v>
      </c>
      <c r="E47" s="4" t="str">
        <f t="shared" si="5"/>
        <v>17</v>
      </c>
      <c r="F47" s="4" t="str">
        <f t="shared" si="1"/>
        <v>17 03</v>
      </c>
      <c r="G47" s="4" t="str">
        <f t="shared" si="2"/>
        <v>03</v>
      </c>
      <c r="H47" s="4" t="str">
        <f t="shared" si="3"/>
        <v>1977</v>
      </c>
      <c r="I47" s="4" t="str">
        <f t="shared" si="4"/>
        <v>19770317</v>
      </c>
      <c r="J47" s="6" t="s">
        <v>2217</v>
      </c>
      <c r="K47" s="4" t="s">
        <v>466</v>
      </c>
      <c r="L47" s="4" t="s">
        <v>467</v>
      </c>
      <c r="M47" t="s">
        <v>70</v>
      </c>
      <c r="N47" s="4" t="s">
        <v>19</v>
      </c>
      <c r="P47" s="4" t="s">
        <v>468</v>
      </c>
    </row>
    <row r="48" spans="1:20" ht="30" customHeight="1">
      <c r="A48" t="s">
        <v>981</v>
      </c>
      <c r="B48" t="s">
        <v>220</v>
      </c>
      <c r="C48" s="18" t="s">
        <v>982</v>
      </c>
      <c r="D48" s="5" t="s">
        <v>983</v>
      </c>
      <c r="E48" s="4" t="str">
        <f t="shared" si="5"/>
        <v>05</v>
      </c>
      <c r="F48" s="4" t="str">
        <f t="shared" si="1"/>
        <v>05/01</v>
      </c>
      <c r="G48" s="4" t="str">
        <f t="shared" si="2"/>
        <v>25</v>
      </c>
      <c r="H48" s="4" t="str">
        <f t="shared" si="3"/>
        <v>1860</v>
      </c>
      <c r="I48" s="4" t="str">
        <f t="shared" si="4"/>
        <v>18602505</v>
      </c>
      <c r="J48" s="6" t="s">
        <v>2219</v>
      </c>
      <c r="K48" s="4" t="s">
        <v>984</v>
      </c>
      <c r="L48" s="4" t="s">
        <v>985</v>
      </c>
      <c r="M48" t="s">
        <v>18</v>
      </c>
      <c r="N48" s="6"/>
      <c r="O48" s="21" t="s">
        <v>164</v>
      </c>
      <c r="P48" s="4" t="s">
        <v>986</v>
      </c>
      <c r="Q48" t="s">
        <v>987</v>
      </c>
    </row>
    <row r="49" spans="1:20" ht="30" customHeight="1">
      <c r="A49" t="s">
        <v>981</v>
      </c>
      <c r="B49" t="s">
        <v>143</v>
      </c>
      <c r="C49" s="18" t="s">
        <v>1864</v>
      </c>
      <c r="D49" s="5" t="s">
        <v>1865</v>
      </c>
      <c r="E49" s="4" t="str">
        <f t="shared" si="5"/>
        <v>14</v>
      </c>
      <c r="F49" s="4" t="str">
        <f t="shared" si="1"/>
        <v>14/05</v>
      </c>
      <c r="G49" s="4" t="str">
        <f t="shared" si="2"/>
        <v>25</v>
      </c>
      <c r="H49" s="4" t="str">
        <f t="shared" si="3"/>
        <v>1891</v>
      </c>
      <c r="I49" s="4" t="str">
        <f t="shared" si="4"/>
        <v>18912514</v>
      </c>
      <c r="J49" s="6" t="s">
        <v>2218</v>
      </c>
      <c r="K49" s="4" t="s">
        <v>1866</v>
      </c>
      <c r="L49" s="4" t="s">
        <v>1867</v>
      </c>
      <c r="M49" t="s">
        <v>18</v>
      </c>
      <c r="N49" s="4" t="s">
        <v>442</v>
      </c>
      <c r="O49" s="23">
        <v>41244</v>
      </c>
      <c r="P49" s="4" t="s">
        <v>1868</v>
      </c>
      <c r="Q49" t="s">
        <v>1869</v>
      </c>
      <c r="T49" s="11" t="s">
        <v>1870</v>
      </c>
    </row>
    <row r="50" spans="1:20" ht="30" customHeight="1">
      <c r="A50" t="s">
        <v>1617</v>
      </c>
      <c r="B50" t="s">
        <v>1618</v>
      </c>
      <c r="C50" s="18" t="s">
        <v>1619</v>
      </c>
      <c r="D50" s="5" t="s">
        <v>1620</v>
      </c>
      <c r="E50" s="4" t="str">
        <f t="shared" si="5"/>
        <v>11</v>
      </c>
      <c r="F50" s="4" t="str">
        <f t="shared" si="1"/>
        <v>11/01</v>
      </c>
      <c r="G50" s="4" t="str">
        <f t="shared" si="2"/>
        <v>25</v>
      </c>
      <c r="H50" s="4" t="str">
        <f t="shared" si="3"/>
        <v>1894</v>
      </c>
      <c r="I50" s="4" t="str">
        <f t="shared" si="4"/>
        <v>18942511</v>
      </c>
      <c r="J50" s="6" t="s">
        <v>2220</v>
      </c>
      <c r="K50" s="4" t="s">
        <v>1621</v>
      </c>
      <c r="L50" s="4" t="s">
        <v>1622</v>
      </c>
      <c r="M50" s="4" t="s">
        <v>18</v>
      </c>
      <c r="N50" s="4" t="s">
        <v>19</v>
      </c>
      <c r="O50" s="20">
        <v>45631</v>
      </c>
      <c r="P50" s="4" t="s">
        <v>2607</v>
      </c>
      <c r="Q50" s="4" t="s">
        <v>1623</v>
      </c>
      <c r="R50" s="4" t="s">
        <v>506</v>
      </c>
      <c r="S50" s="4"/>
    </row>
    <row r="51" spans="1:20" ht="30" customHeight="1">
      <c r="A51" t="s">
        <v>1055</v>
      </c>
      <c r="B51" t="s">
        <v>83</v>
      </c>
      <c r="C51" s="18" t="s">
        <v>1056</v>
      </c>
      <c r="D51" s="5" t="s">
        <v>1057</v>
      </c>
      <c r="E51" s="4" t="str">
        <f t="shared" si="5"/>
        <v>06</v>
      </c>
      <c r="F51" s="4" t="str">
        <f t="shared" si="1"/>
        <v>06/01</v>
      </c>
      <c r="G51" s="4" t="str">
        <f t="shared" si="2"/>
        <v>25</v>
      </c>
      <c r="H51" s="4" t="str">
        <f t="shared" si="3"/>
        <v>1853</v>
      </c>
      <c r="I51" s="4" t="str">
        <f t="shared" si="4"/>
        <v>18532506</v>
      </c>
      <c r="J51" s="6" t="s">
        <v>2221</v>
      </c>
      <c r="K51" s="4" t="s">
        <v>1058</v>
      </c>
      <c r="L51" s="4" t="s">
        <v>1059</v>
      </c>
      <c r="M51" s="4" t="s">
        <v>18</v>
      </c>
      <c r="P51" s="4"/>
    </row>
    <row r="52" spans="1:20" ht="30" customHeight="1">
      <c r="A52" t="s">
        <v>812</v>
      </c>
      <c r="B52" t="s">
        <v>143</v>
      </c>
      <c r="C52" s="18" t="s">
        <v>15</v>
      </c>
      <c r="D52" s="5" t="s">
        <v>813</v>
      </c>
      <c r="E52" s="4" t="str">
        <f t="shared" si="5"/>
        <v>03</v>
      </c>
      <c r="F52" s="4" t="str">
        <f t="shared" si="1"/>
        <v>03/06</v>
      </c>
      <c r="G52" s="4" t="str">
        <f t="shared" si="2"/>
        <v>25</v>
      </c>
      <c r="H52" s="4" t="str">
        <f t="shared" si="3"/>
        <v>1886</v>
      </c>
      <c r="I52" s="4" t="str">
        <f t="shared" si="4"/>
        <v>18862503</v>
      </c>
      <c r="J52" s="6" t="s">
        <v>2365</v>
      </c>
      <c r="K52" s="4" t="s">
        <v>16</v>
      </c>
      <c r="L52" s="4" t="s">
        <v>814</v>
      </c>
      <c r="M52" t="s">
        <v>18</v>
      </c>
      <c r="O52" s="20">
        <v>39716</v>
      </c>
      <c r="P52" s="4" t="s">
        <v>815</v>
      </c>
      <c r="Q52" t="s">
        <v>816</v>
      </c>
    </row>
    <row r="53" spans="1:20" ht="30" customHeight="1">
      <c r="A53" t="s">
        <v>812</v>
      </c>
      <c r="B53" t="s">
        <v>143</v>
      </c>
      <c r="C53" s="18" t="s">
        <v>15</v>
      </c>
      <c r="D53" s="5" t="s">
        <v>1664</v>
      </c>
      <c r="E53" s="4" t="str">
        <f t="shared" si="5"/>
        <v>11</v>
      </c>
      <c r="F53" s="4" t="str">
        <f t="shared" si="1"/>
        <v>11/10</v>
      </c>
      <c r="G53" s="4" t="str">
        <f t="shared" si="2"/>
        <v>25</v>
      </c>
      <c r="H53" s="4" t="str">
        <f t="shared" si="3"/>
        <v>1894</v>
      </c>
      <c r="I53" s="4" t="str">
        <f t="shared" si="4"/>
        <v>18942511</v>
      </c>
      <c r="J53" s="6" t="s">
        <v>2365</v>
      </c>
      <c r="K53" s="4" t="s">
        <v>16</v>
      </c>
      <c r="L53" s="4" t="s">
        <v>814</v>
      </c>
      <c r="M53" t="s">
        <v>46</v>
      </c>
      <c r="O53" s="20">
        <v>39716</v>
      </c>
      <c r="P53" s="4" t="s">
        <v>815</v>
      </c>
      <c r="Q53" t="s">
        <v>1665</v>
      </c>
    </row>
    <row r="54" spans="1:20" ht="30" customHeight="1">
      <c r="A54" t="s">
        <v>2068</v>
      </c>
      <c r="B54" t="s">
        <v>499</v>
      </c>
      <c r="C54" s="18" t="s">
        <v>2069</v>
      </c>
      <c r="D54" s="5" t="s">
        <v>2070</v>
      </c>
      <c r="E54" s="4" t="str">
        <f t="shared" si="5"/>
        <v>24</v>
      </c>
      <c r="F54" s="4" t="str">
        <f t="shared" si="1"/>
        <v>24/12</v>
      </c>
      <c r="G54" s="4" t="str">
        <f t="shared" si="2"/>
        <v>25</v>
      </c>
      <c r="H54" s="4" t="str">
        <f t="shared" si="3"/>
        <v>1828</v>
      </c>
      <c r="I54" s="4" t="str">
        <f t="shared" si="4"/>
        <v>18282524</v>
      </c>
      <c r="J54" s="6" t="s">
        <v>2222</v>
      </c>
      <c r="K54" s="4" t="s">
        <v>2071</v>
      </c>
      <c r="L54" s="4" t="s">
        <v>2072</v>
      </c>
      <c r="M54" s="4" t="s">
        <v>18</v>
      </c>
      <c r="P54" s="4" t="s">
        <v>2073</v>
      </c>
      <c r="Q54" s="4" t="s">
        <v>2074</v>
      </c>
    </row>
    <row r="55" spans="1:20" ht="30" customHeight="1">
      <c r="A55" t="s">
        <v>469</v>
      </c>
      <c r="B55" t="s">
        <v>1891</v>
      </c>
      <c r="C55" s="18" t="s">
        <v>1892</v>
      </c>
      <c r="D55" s="5" t="s">
        <v>1893</v>
      </c>
      <c r="E55" s="4" t="str">
        <f t="shared" si="5"/>
        <v>14</v>
      </c>
      <c r="F55" s="4" t="str">
        <f t="shared" si="1"/>
        <v>14/12</v>
      </c>
      <c r="G55" s="4" t="str">
        <f t="shared" si="2"/>
        <v>25</v>
      </c>
      <c r="H55" s="4" t="str">
        <f t="shared" si="3"/>
        <v>1893</v>
      </c>
      <c r="I55" s="4" t="str">
        <f t="shared" si="4"/>
        <v>18932514</v>
      </c>
      <c r="J55" s="6" t="s">
        <v>2223</v>
      </c>
      <c r="K55" s="4" t="s">
        <v>1894</v>
      </c>
      <c r="L55" s="4" t="s">
        <v>928</v>
      </c>
      <c r="M55" s="4" t="s">
        <v>18</v>
      </c>
      <c r="P55" s="4" t="s">
        <v>1895</v>
      </c>
      <c r="Q55" s="4" t="s">
        <v>1896</v>
      </c>
      <c r="R55" s="4" t="s">
        <v>506</v>
      </c>
    </row>
    <row r="56" spans="1:20" ht="30" customHeight="1">
      <c r="A56" t="s">
        <v>469</v>
      </c>
      <c r="B56" t="s">
        <v>470</v>
      </c>
      <c r="C56" s="19">
        <v>28100</v>
      </c>
      <c r="D56" s="5">
        <v>28201</v>
      </c>
      <c r="E56" s="4" t="str">
        <f t="shared" si="5"/>
        <v>17</v>
      </c>
      <c r="F56" s="4" t="str">
        <f t="shared" si="1"/>
        <v>17 03</v>
      </c>
      <c r="G56" s="4" t="str">
        <f t="shared" si="2"/>
        <v>03</v>
      </c>
      <c r="H56" s="4" t="str">
        <f t="shared" si="3"/>
        <v>1977</v>
      </c>
      <c r="I56" s="4" t="str">
        <f t="shared" si="4"/>
        <v>19770317</v>
      </c>
      <c r="J56" s="6" t="s">
        <v>2224</v>
      </c>
      <c r="K56" s="4" t="s">
        <v>466</v>
      </c>
      <c r="L56" s="4" t="s">
        <v>471</v>
      </c>
      <c r="M56" s="4" t="s">
        <v>218</v>
      </c>
      <c r="N56" s="4" t="s">
        <v>19</v>
      </c>
      <c r="O56" s="20">
        <v>45910</v>
      </c>
      <c r="P56" s="4" t="s">
        <v>2604</v>
      </c>
    </row>
    <row r="57" spans="1:20" ht="30" customHeight="1">
      <c r="A57" t="s">
        <v>1762</v>
      </c>
      <c r="B57" t="s">
        <v>220</v>
      </c>
      <c r="C57" s="18" t="s">
        <v>1763</v>
      </c>
      <c r="D57" s="5" t="s">
        <v>1764</v>
      </c>
      <c r="E57" s="4" t="str">
        <f t="shared" si="5"/>
        <v>12</v>
      </c>
      <c r="F57" s="4" t="str">
        <f t="shared" si="1"/>
        <v>12/06</v>
      </c>
      <c r="G57" s="4" t="str">
        <f t="shared" si="2"/>
        <v>25</v>
      </c>
      <c r="H57" s="4" t="str">
        <f t="shared" si="3"/>
        <v>1851</v>
      </c>
      <c r="I57" s="4" t="str">
        <f t="shared" si="4"/>
        <v>18512512</v>
      </c>
      <c r="J57" s="6" t="s">
        <v>2225</v>
      </c>
      <c r="K57" s="4" t="s">
        <v>1765</v>
      </c>
      <c r="L57" s="4" t="s">
        <v>201</v>
      </c>
      <c r="M57" t="s">
        <v>18</v>
      </c>
      <c r="N57" s="4" t="s">
        <v>19</v>
      </c>
      <c r="O57" s="20">
        <v>35010</v>
      </c>
      <c r="P57" s="4" t="s">
        <v>1187</v>
      </c>
      <c r="Q57" t="s">
        <v>1766</v>
      </c>
    </row>
    <row r="58" spans="1:20" ht="30" customHeight="1">
      <c r="A58" t="s">
        <v>126</v>
      </c>
      <c r="B58" t="s">
        <v>127</v>
      </c>
      <c r="C58" s="18" t="s">
        <v>128</v>
      </c>
      <c r="D58" s="5">
        <v>5430</v>
      </c>
      <c r="E58" s="4" t="str">
        <f t="shared" si="5"/>
        <v>12</v>
      </c>
      <c r="F58" s="4" t="str">
        <f t="shared" si="1"/>
        <v>12 11</v>
      </c>
      <c r="G58" s="4" t="str">
        <f t="shared" si="2"/>
        <v>11</v>
      </c>
      <c r="H58" s="4" t="str">
        <f t="shared" si="3"/>
        <v>1914</v>
      </c>
      <c r="I58" s="4" t="str">
        <f t="shared" si="4"/>
        <v>19141112</v>
      </c>
      <c r="J58" s="6" t="s">
        <v>2226</v>
      </c>
      <c r="K58" s="4" t="s">
        <v>129</v>
      </c>
      <c r="L58" s="4" t="s">
        <v>130</v>
      </c>
      <c r="M58" t="s">
        <v>18</v>
      </c>
      <c r="N58" s="4" t="s">
        <v>131</v>
      </c>
      <c r="P58" s="4" t="s">
        <v>132</v>
      </c>
    </row>
    <row r="59" spans="1:20" ht="30" customHeight="1">
      <c r="A59" t="s">
        <v>126</v>
      </c>
      <c r="B59" t="s">
        <v>127</v>
      </c>
      <c r="C59" s="18" t="s">
        <v>174</v>
      </c>
      <c r="D59" s="5">
        <v>6187</v>
      </c>
      <c r="E59" s="4" t="str">
        <f t="shared" si="5"/>
        <v>08</v>
      </c>
      <c r="F59" s="4" t="str">
        <f t="shared" si="1"/>
        <v>08 12</v>
      </c>
      <c r="G59" s="4" t="str">
        <f t="shared" si="2"/>
        <v>12</v>
      </c>
      <c r="H59" s="4" t="str">
        <f t="shared" si="3"/>
        <v>1916</v>
      </c>
      <c r="I59" s="4" t="str">
        <f t="shared" si="4"/>
        <v>19161208</v>
      </c>
      <c r="J59" s="6" t="s">
        <v>2227</v>
      </c>
      <c r="K59" s="4" t="s">
        <v>175</v>
      </c>
      <c r="L59" s="4" t="s">
        <v>130</v>
      </c>
      <c r="M59" t="s">
        <v>46</v>
      </c>
      <c r="N59" s="4" t="s">
        <v>131</v>
      </c>
      <c r="P59" s="4" t="s">
        <v>132</v>
      </c>
    </row>
    <row r="60" spans="1:20" ht="30" customHeight="1">
      <c r="A60" t="s">
        <v>1583</v>
      </c>
      <c r="B60" t="s">
        <v>143</v>
      </c>
      <c r="C60" s="18" t="s">
        <v>1584</v>
      </c>
      <c r="D60" s="5" t="s">
        <v>1585</v>
      </c>
      <c r="E60" s="4" t="str">
        <f t="shared" si="5"/>
        <v>10</v>
      </c>
      <c r="F60" s="4" t="str">
        <f t="shared" si="1"/>
        <v>10/12</v>
      </c>
      <c r="G60" s="4" t="str">
        <f t="shared" si="2"/>
        <v>25</v>
      </c>
      <c r="H60" s="4" t="str">
        <f t="shared" si="3"/>
        <v>1828</v>
      </c>
      <c r="I60" s="4" t="str">
        <f t="shared" si="4"/>
        <v>18282510</v>
      </c>
      <c r="J60" s="6" t="s">
        <v>2228</v>
      </c>
      <c r="K60" s="4" t="s">
        <v>1586</v>
      </c>
      <c r="L60" s="4" t="s">
        <v>1587</v>
      </c>
      <c r="M60" s="4" t="s">
        <v>70</v>
      </c>
      <c r="P60" s="4" t="s">
        <v>1588</v>
      </c>
      <c r="Q60" s="4" t="s">
        <v>1589</v>
      </c>
    </row>
    <row r="61" spans="1:20" ht="30" customHeight="1">
      <c r="A61" t="s">
        <v>787</v>
      </c>
      <c r="B61" t="s">
        <v>83</v>
      </c>
      <c r="C61" s="18" t="s">
        <v>788</v>
      </c>
      <c r="D61" s="5" t="s">
        <v>789</v>
      </c>
      <c r="E61" s="4" t="str">
        <f t="shared" si="5"/>
        <v>03</v>
      </c>
      <c r="F61" s="4" t="str">
        <f t="shared" si="1"/>
        <v>03/03</v>
      </c>
      <c r="G61" s="4" t="str">
        <f t="shared" si="2"/>
        <v>25</v>
      </c>
      <c r="H61" s="4" t="str">
        <f t="shared" si="3"/>
        <v>1864</v>
      </c>
      <c r="I61" s="4" t="str">
        <f t="shared" si="4"/>
        <v>18642503</v>
      </c>
      <c r="J61" s="6" t="s">
        <v>2229</v>
      </c>
      <c r="K61" s="4" t="s">
        <v>790</v>
      </c>
      <c r="L61" s="4" t="s">
        <v>791</v>
      </c>
      <c r="M61" s="4" t="s">
        <v>18</v>
      </c>
      <c r="P61" s="4" t="s">
        <v>792</v>
      </c>
      <c r="Q61" s="4" t="s">
        <v>793</v>
      </c>
    </row>
    <row r="62" spans="1:20" ht="30" customHeight="1">
      <c r="A62" t="s">
        <v>883</v>
      </c>
      <c r="B62" t="s">
        <v>143</v>
      </c>
      <c r="C62" s="18" t="s">
        <v>1508</v>
      </c>
      <c r="D62" s="5" t="s">
        <v>1509</v>
      </c>
      <c r="E62" s="4" t="str">
        <f t="shared" si="5"/>
        <v>10</v>
      </c>
      <c r="F62" s="4" t="str">
        <f t="shared" si="1"/>
        <v>10/01</v>
      </c>
      <c r="G62" s="4" t="str">
        <f t="shared" si="2"/>
        <v>25</v>
      </c>
      <c r="H62" s="4" t="str">
        <f t="shared" si="3"/>
        <v>1838</v>
      </c>
      <c r="I62" s="4" t="str">
        <f t="shared" si="4"/>
        <v>18382510</v>
      </c>
      <c r="J62" s="6" t="s">
        <v>2230</v>
      </c>
      <c r="K62" s="4" t="s">
        <v>1510</v>
      </c>
      <c r="L62" s="4" t="s">
        <v>887</v>
      </c>
      <c r="M62" t="s">
        <v>18</v>
      </c>
      <c r="N62" s="4" t="s">
        <v>740</v>
      </c>
      <c r="P62" s="4" t="s">
        <v>1511</v>
      </c>
      <c r="Q62" t="s">
        <v>1512</v>
      </c>
    </row>
    <row r="63" spans="1:20" ht="30" customHeight="1">
      <c r="A63" t="s">
        <v>883</v>
      </c>
      <c r="B63" t="s">
        <v>143</v>
      </c>
      <c r="C63" s="18" t="s">
        <v>890</v>
      </c>
      <c r="D63" s="5" t="s">
        <v>891</v>
      </c>
      <c r="E63" s="4" t="str">
        <f t="shared" si="5"/>
        <v>04</v>
      </c>
      <c r="F63" s="4" t="str">
        <f t="shared" si="1"/>
        <v>04/03</v>
      </c>
      <c r="G63" s="4" t="str">
        <f t="shared" si="2"/>
        <v>25</v>
      </c>
      <c r="H63" s="4" t="str">
        <f t="shared" si="3"/>
        <v>1841</v>
      </c>
      <c r="I63" s="4" t="str">
        <f t="shared" si="4"/>
        <v>18412504</v>
      </c>
      <c r="J63" s="6" t="s">
        <v>2230</v>
      </c>
      <c r="K63" s="4" t="s">
        <v>892</v>
      </c>
      <c r="L63" s="4" t="s">
        <v>887</v>
      </c>
      <c r="M63" t="s">
        <v>46</v>
      </c>
      <c r="N63" s="4" t="s">
        <v>740</v>
      </c>
      <c r="P63" s="4" t="s">
        <v>893</v>
      </c>
      <c r="Q63" t="s">
        <v>894</v>
      </c>
    </row>
    <row r="64" spans="1:20" ht="30" customHeight="1">
      <c r="A64" t="s">
        <v>883</v>
      </c>
      <c r="B64" t="s">
        <v>143</v>
      </c>
      <c r="C64" s="18" t="s">
        <v>2001</v>
      </c>
      <c r="D64" s="5" t="s">
        <v>2002</v>
      </c>
      <c r="E64" s="4" t="str">
        <f t="shared" si="5"/>
        <v>18</v>
      </c>
      <c r="F64" s="4" t="str">
        <f t="shared" si="1"/>
        <v>18/02</v>
      </c>
      <c r="G64" s="4" t="str">
        <f t="shared" si="2"/>
        <v>25</v>
      </c>
      <c r="H64" s="4" t="str">
        <f t="shared" si="3"/>
        <v>1843</v>
      </c>
      <c r="I64" s="4" t="str">
        <f t="shared" si="4"/>
        <v>18432518</v>
      </c>
      <c r="J64" s="6" t="s">
        <v>2230</v>
      </c>
      <c r="K64" s="4" t="s">
        <v>2003</v>
      </c>
      <c r="L64" s="4" t="s">
        <v>887</v>
      </c>
      <c r="M64" t="s">
        <v>70</v>
      </c>
      <c r="N64" s="4" t="s">
        <v>740</v>
      </c>
      <c r="P64" s="4" t="s">
        <v>2004</v>
      </c>
      <c r="Q64" t="s">
        <v>2005</v>
      </c>
    </row>
    <row r="65" spans="1:18" ht="30" customHeight="1">
      <c r="A65" t="s">
        <v>883</v>
      </c>
      <c r="B65" t="s">
        <v>143</v>
      </c>
      <c r="C65" s="18" t="s">
        <v>884</v>
      </c>
      <c r="D65" s="5" t="s">
        <v>885</v>
      </c>
      <c r="E65" s="4" t="str">
        <f t="shared" si="5"/>
        <v>04</v>
      </c>
      <c r="F65" s="4" t="str">
        <f t="shared" si="1"/>
        <v>04/02</v>
      </c>
      <c r="G65" s="4" t="str">
        <f t="shared" si="2"/>
        <v>25</v>
      </c>
      <c r="H65" s="4" t="str">
        <f t="shared" si="3"/>
        <v>1848</v>
      </c>
      <c r="I65" s="4" t="str">
        <f t="shared" si="4"/>
        <v>18482504</v>
      </c>
      <c r="J65" s="6" t="s">
        <v>2231</v>
      </c>
      <c r="K65" s="4" t="s">
        <v>886</v>
      </c>
      <c r="L65" s="4" t="s">
        <v>887</v>
      </c>
      <c r="M65" t="s">
        <v>294</v>
      </c>
      <c r="N65" s="4" t="s">
        <v>740</v>
      </c>
      <c r="P65" s="4" t="s">
        <v>888</v>
      </c>
      <c r="Q65" t="s">
        <v>889</v>
      </c>
    </row>
    <row r="66" spans="1:18" ht="30" customHeight="1">
      <c r="A66" t="s">
        <v>1375</v>
      </c>
      <c r="B66" t="s">
        <v>143</v>
      </c>
      <c r="C66" s="18" t="s">
        <v>1376</v>
      </c>
      <c r="D66" s="5" t="s">
        <v>1371</v>
      </c>
      <c r="E66" s="4" t="str">
        <f t="shared" si="5"/>
        <v>08</v>
      </c>
      <c r="F66" s="4" t="str">
        <f t="shared" ref="F66:F129" si="6">LEFT(TEXT(D66,"dd mm yyyy"),5)</f>
        <v>08/02</v>
      </c>
      <c r="G66" s="4" t="str">
        <f t="shared" ref="G66:G129" si="7">RIGHT(TEXT(F66,"dd mm yyyy"),2)</f>
        <v>25</v>
      </c>
      <c r="H66" s="4" t="str">
        <f t="shared" ref="H66:H129" si="8">RIGHT(TEXT(D66,"dd mm yyyy"),4)</f>
        <v>1894</v>
      </c>
      <c r="I66" s="4" t="str">
        <f t="shared" ref="I66:I129" si="9">CONCATENATE(H66,G66,E66)</f>
        <v>18942508</v>
      </c>
      <c r="J66" s="6" t="s">
        <v>2232</v>
      </c>
      <c r="K66" s="4" t="s">
        <v>1377</v>
      </c>
      <c r="L66" s="4" t="s">
        <v>1378</v>
      </c>
      <c r="M66" t="s">
        <v>18</v>
      </c>
      <c r="O66" s="20">
        <v>43593</v>
      </c>
      <c r="P66" s="4" t="s">
        <v>1379</v>
      </c>
      <c r="Q66" t="s">
        <v>1380</v>
      </c>
    </row>
    <row r="67" spans="1:18" ht="30" customHeight="1">
      <c r="A67" t="s">
        <v>108</v>
      </c>
      <c r="B67" t="s">
        <v>78</v>
      </c>
      <c r="C67" s="18" t="s">
        <v>109</v>
      </c>
      <c r="D67" s="5">
        <v>4849</v>
      </c>
      <c r="E67" s="4" t="str">
        <f t="shared" si="5"/>
        <v>10</v>
      </c>
      <c r="F67" s="4" t="str">
        <f t="shared" si="6"/>
        <v>10 04</v>
      </c>
      <c r="G67" s="4" t="str">
        <f t="shared" si="7"/>
        <v>04</v>
      </c>
      <c r="H67" s="4" t="str">
        <f t="shared" si="8"/>
        <v>1913</v>
      </c>
      <c r="I67" s="4" t="str">
        <f t="shared" si="9"/>
        <v>19130410</v>
      </c>
      <c r="J67" s="6" t="s">
        <v>2233</v>
      </c>
      <c r="K67" s="4" t="s">
        <v>110</v>
      </c>
      <c r="L67" s="4" t="s">
        <v>111</v>
      </c>
      <c r="M67" s="4" t="s">
        <v>18</v>
      </c>
      <c r="P67" s="4" t="s">
        <v>112</v>
      </c>
      <c r="Q67" t="s">
        <v>113</v>
      </c>
    </row>
    <row r="68" spans="1:18" ht="30" customHeight="1">
      <c r="A68" t="s">
        <v>2147</v>
      </c>
      <c r="B68" t="s">
        <v>23</v>
      </c>
      <c r="C68" s="18" t="s">
        <v>2148</v>
      </c>
      <c r="D68" s="5" t="s">
        <v>2149</v>
      </c>
      <c r="E68" s="4" t="str">
        <f t="shared" si="5"/>
        <v>30</v>
      </c>
      <c r="F68" s="4" t="str">
        <f t="shared" si="6"/>
        <v>30/01</v>
      </c>
      <c r="G68" s="4" t="str">
        <f t="shared" si="7"/>
        <v>25</v>
      </c>
      <c r="H68" s="4" t="str">
        <f t="shared" si="8"/>
        <v>1851</v>
      </c>
      <c r="I68" s="4" t="str">
        <f t="shared" si="9"/>
        <v>18512530</v>
      </c>
      <c r="J68" s="6" t="s">
        <v>2234</v>
      </c>
      <c r="K68" s="4" t="s">
        <v>2150</v>
      </c>
      <c r="L68" s="4" t="s">
        <v>2151</v>
      </c>
      <c r="M68" t="s">
        <v>18</v>
      </c>
      <c r="N68" s="4" t="s">
        <v>19</v>
      </c>
      <c r="P68" s="4" t="s">
        <v>2152</v>
      </c>
      <c r="Q68" t="s">
        <v>2153</v>
      </c>
    </row>
    <row r="69" spans="1:18" ht="30" customHeight="1">
      <c r="A69" t="s">
        <v>720</v>
      </c>
      <c r="B69" t="s">
        <v>78</v>
      </c>
      <c r="C69" s="18" t="s">
        <v>721</v>
      </c>
      <c r="D69" s="5" t="s">
        <v>722</v>
      </c>
      <c r="E69" s="4" t="str">
        <f t="shared" si="5"/>
        <v>03</v>
      </c>
      <c r="F69" s="4" t="str">
        <f t="shared" si="6"/>
        <v>03/01</v>
      </c>
      <c r="G69" s="4" t="str">
        <f t="shared" si="7"/>
        <v>25</v>
      </c>
      <c r="H69" s="4" t="str">
        <f t="shared" si="8"/>
        <v>1827</v>
      </c>
      <c r="I69" s="4" t="str">
        <f t="shared" si="9"/>
        <v>18272503</v>
      </c>
      <c r="J69" s="6" t="s">
        <v>2444</v>
      </c>
      <c r="K69" s="4" t="s">
        <v>723</v>
      </c>
      <c r="L69" s="4" t="s">
        <v>724</v>
      </c>
      <c r="M69" s="4" t="s">
        <v>18</v>
      </c>
      <c r="P69" s="4" t="s">
        <v>725</v>
      </c>
    </row>
    <row r="70" spans="1:18" ht="30" customHeight="1">
      <c r="A70" t="s">
        <v>1830</v>
      </c>
      <c r="B70" t="s">
        <v>83</v>
      </c>
      <c r="C70" s="18" t="s">
        <v>1831</v>
      </c>
      <c r="D70" s="5" t="s">
        <v>1826</v>
      </c>
      <c r="E70" s="4" t="str">
        <f t="shared" si="5"/>
        <v>14</v>
      </c>
      <c r="F70" s="4" t="str">
        <f t="shared" si="6"/>
        <v>14/01</v>
      </c>
      <c r="G70" s="4" t="str">
        <f t="shared" si="7"/>
        <v>25</v>
      </c>
      <c r="H70" s="4" t="str">
        <f t="shared" si="8"/>
        <v>1892</v>
      </c>
      <c r="I70" s="4" t="str">
        <f t="shared" si="9"/>
        <v>18922514</v>
      </c>
      <c r="J70" s="6" t="s">
        <v>2235</v>
      </c>
      <c r="K70" s="4" t="s">
        <v>1832</v>
      </c>
      <c r="L70" s="4" t="s">
        <v>1833</v>
      </c>
      <c r="M70" t="s">
        <v>18</v>
      </c>
      <c r="P70" s="4" t="s">
        <v>1834</v>
      </c>
      <c r="Q70" t="s">
        <v>1835</v>
      </c>
      <c r="R70" s="4" t="s">
        <v>506</v>
      </c>
    </row>
    <row r="71" spans="1:18" ht="30" customHeight="1">
      <c r="A71" t="s">
        <v>577</v>
      </c>
      <c r="B71" t="s">
        <v>578</v>
      </c>
      <c r="C71" s="18" t="s">
        <v>579</v>
      </c>
      <c r="D71" s="5" t="s">
        <v>580</v>
      </c>
      <c r="E71" s="4" t="str">
        <f t="shared" si="5"/>
        <v>01</v>
      </c>
      <c r="F71" s="4" t="str">
        <f t="shared" si="6"/>
        <v>01/12</v>
      </c>
      <c r="G71" s="4" t="str">
        <f t="shared" si="7"/>
        <v>25</v>
      </c>
      <c r="H71" s="4" t="str">
        <f t="shared" si="8"/>
        <v>1864</v>
      </c>
      <c r="I71" s="4" t="str">
        <f t="shared" si="9"/>
        <v>18642501</v>
      </c>
      <c r="J71" s="6" t="s">
        <v>2237</v>
      </c>
      <c r="K71" s="4" t="s">
        <v>581</v>
      </c>
      <c r="L71" s="4" t="s">
        <v>582</v>
      </c>
      <c r="M71" s="4" t="s">
        <v>18</v>
      </c>
      <c r="P71" s="4" t="s">
        <v>583</v>
      </c>
      <c r="Q71" s="4" t="s">
        <v>584</v>
      </c>
    </row>
    <row r="72" spans="1:18" ht="30" customHeight="1">
      <c r="A72" t="s">
        <v>577</v>
      </c>
      <c r="B72" t="s">
        <v>933</v>
      </c>
      <c r="C72" s="18" t="s">
        <v>1398</v>
      </c>
      <c r="D72" s="5" t="s">
        <v>1399</v>
      </c>
      <c r="E72" s="4" t="str">
        <f t="shared" si="5"/>
        <v>08</v>
      </c>
      <c r="F72" s="4" t="str">
        <f t="shared" si="6"/>
        <v>08/06</v>
      </c>
      <c r="G72" s="4" t="str">
        <f t="shared" si="7"/>
        <v>25</v>
      </c>
      <c r="H72" s="4" t="str">
        <f t="shared" si="8"/>
        <v>1893</v>
      </c>
      <c r="I72" s="4" t="str">
        <f t="shared" si="9"/>
        <v>18932508</v>
      </c>
      <c r="J72" s="6" t="s">
        <v>2236</v>
      </c>
      <c r="K72" s="4" t="s">
        <v>1400</v>
      </c>
      <c r="L72" s="4" t="s">
        <v>1401</v>
      </c>
      <c r="M72" t="s">
        <v>18</v>
      </c>
      <c r="O72" s="20">
        <v>42136</v>
      </c>
      <c r="P72" s="4" t="s">
        <v>1402</v>
      </c>
      <c r="Q72" t="s">
        <v>1403</v>
      </c>
      <c r="R72" s="4" t="s">
        <v>506</v>
      </c>
    </row>
    <row r="73" spans="1:18" ht="30" customHeight="1">
      <c r="A73" t="s">
        <v>675</v>
      </c>
      <c r="B73" t="s">
        <v>676</v>
      </c>
      <c r="C73" s="18" t="s">
        <v>677</v>
      </c>
      <c r="D73" s="5" t="s">
        <v>678</v>
      </c>
      <c r="E73" s="4" t="str">
        <f t="shared" si="5"/>
        <v>02</v>
      </c>
      <c r="F73" s="4" t="str">
        <f t="shared" si="6"/>
        <v>02/08</v>
      </c>
      <c r="G73" s="4" t="str">
        <f t="shared" si="7"/>
        <v>25</v>
      </c>
      <c r="H73" s="4" t="str">
        <f t="shared" si="8"/>
        <v>1855</v>
      </c>
      <c r="I73" s="4" t="str">
        <f t="shared" si="9"/>
        <v>18552502</v>
      </c>
      <c r="J73" s="6" t="s">
        <v>2233</v>
      </c>
      <c r="K73" s="4" t="s">
        <v>679</v>
      </c>
      <c r="L73" s="4" t="s">
        <v>680</v>
      </c>
      <c r="M73" t="s">
        <v>18</v>
      </c>
      <c r="O73" s="20">
        <v>41255</v>
      </c>
      <c r="P73" s="4" t="s">
        <v>681</v>
      </c>
      <c r="Q73" t="s">
        <v>682</v>
      </c>
    </row>
    <row r="74" spans="1:18" ht="30" customHeight="1">
      <c r="A74" t="s">
        <v>507</v>
      </c>
      <c r="B74" t="s">
        <v>508</v>
      </c>
      <c r="C74" s="18" t="s">
        <v>509</v>
      </c>
      <c r="D74" s="5" t="s">
        <v>510</v>
      </c>
      <c r="E74" s="4" t="str">
        <f t="shared" si="5"/>
        <v>01</v>
      </c>
      <c r="F74" s="4" t="str">
        <f t="shared" si="6"/>
        <v>01/02</v>
      </c>
      <c r="G74" s="4" t="str">
        <f t="shared" si="7"/>
        <v>25</v>
      </c>
      <c r="H74" s="4" t="str">
        <f t="shared" si="8"/>
        <v>1877</v>
      </c>
      <c r="I74" s="4" t="str">
        <f t="shared" si="9"/>
        <v>18772501</v>
      </c>
      <c r="J74" s="6" t="s">
        <v>2238</v>
      </c>
      <c r="K74" s="4" t="s">
        <v>511</v>
      </c>
      <c r="L74" s="4" t="s">
        <v>512</v>
      </c>
      <c r="M74" t="s">
        <v>18</v>
      </c>
      <c r="N74" s="4" t="s">
        <v>19</v>
      </c>
      <c r="O74" s="20">
        <v>38812</v>
      </c>
      <c r="P74" s="4" t="s">
        <v>513</v>
      </c>
      <c r="Q74" t="s">
        <v>514</v>
      </c>
      <c r="R74" s="4" t="s">
        <v>506</v>
      </c>
    </row>
    <row r="75" spans="1:18" ht="30" customHeight="1">
      <c r="A75" t="s">
        <v>498</v>
      </c>
      <c r="B75" t="s">
        <v>499</v>
      </c>
      <c r="C75" s="18" t="s">
        <v>500</v>
      </c>
      <c r="D75" s="5" t="s">
        <v>501</v>
      </c>
      <c r="E75" s="4" t="str">
        <f t="shared" si="5"/>
        <v>01</v>
      </c>
      <c r="F75" s="4" t="str">
        <f t="shared" si="6"/>
        <v>01/02</v>
      </c>
      <c r="G75" s="4" t="str">
        <f t="shared" si="7"/>
        <v>25</v>
      </c>
      <c r="H75" s="4" t="str">
        <f t="shared" si="8"/>
        <v>1866</v>
      </c>
      <c r="I75" s="4" t="str">
        <f t="shared" si="9"/>
        <v>18662501</v>
      </c>
      <c r="J75" s="6" t="s">
        <v>2239</v>
      </c>
      <c r="K75" s="4" t="s">
        <v>502</v>
      </c>
      <c r="L75" s="4" t="s">
        <v>503</v>
      </c>
      <c r="M75" t="s">
        <v>18</v>
      </c>
      <c r="N75" s="4" t="s">
        <v>19</v>
      </c>
      <c r="P75" s="4" t="s">
        <v>504</v>
      </c>
      <c r="Q75" t="s">
        <v>505</v>
      </c>
      <c r="R75" s="4" t="s">
        <v>506</v>
      </c>
    </row>
    <row r="76" spans="1:18" ht="30" customHeight="1">
      <c r="A76" t="s">
        <v>498</v>
      </c>
      <c r="B76" t="s">
        <v>499</v>
      </c>
      <c r="C76" s="18" t="s">
        <v>1205</v>
      </c>
      <c r="D76" s="5" t="s">
        <v>1206</v>
      </c>
      <c r="E76" s="4" t="str">
        <f t="shared" si="5"/>
        <v>07</v>
      </c>
      <c r="F76" s="4" t="str">
        <f t="shared" si="6"/>
        <v>07/01</v>
      </c>
      <c r="G76" s="4" t="str">
        <f t="shared" si="7"/>
        <v>25</v>
      </c>
      <c r="H76" s="4" t="str">
        <f t="shared" si="8"/>
        <v>1869</v>
      </c>
      <c r="I76" s="4" t="str">
        <f t="shared" si="9"/>
        <v>18692507</v>
      </c>
      <c r="J76" s="6" t="s">
        <v>2240</v>
      </c>
      <c r="K76" s="4" t="s">
        <v>1207</v>
      </c>
      <c r="L76" s="4" t="s">
        <v>503</v>
      </c>
      <c r="M76" t="s">
        <v>46</v>
      </c>
      <c r="N76" s="4" t="s">
        <v>19</v>
      </c>
      <c r="P76" s="4" t="s">
        <v>504</v>
      </c>
      <c r="Q76" t="s">
        <v>1208</v>
      </c>
    </row>
    <row r="77" spans="1:18" ht="30" customHeight="1">
      <c r="A77" t="s">
        <v>529</v>
      </c>
      <c r="B77" t="s">
        <v>2154</v>
      </c>
      <c r="C77" s="18" t="s">
        <v>2148</v>
      </c>
      <c r="D77" s="5" t="s">
        <v>2149</v>
      </c>
      <c r="E77" s="4" t="str">
        <f t="shared" si="5"/>
        <v>30</v>
      </c>
      <c r="F77" s="4" t="str">
        <f t="shared" si="6"/>
        <v>30/01</v>
      </c>
      <c r="G77" s="4" t="str">
        <f t="shared" si="7"/>
        <v>25</v>
      </c>
      <c r="H77" s="4" t="str">
        <f t="shared" si="8"/>
        <v>1851</v>
      </c>
      <c r="I77" s="4" t="str">
        <f t="shared" si="9"/>
        <v>18512530</v>
      </c>
      <c r="J77" s="6" t="s">
        <v>2234</v>
      </c>
      <c r="K77" s="4" t="s">
        <v>2150</v>
      </c>
      <c r="L77" s="4" t="s">
        <v>2155</v>
      </c>
      <c r="M77" t="s">
        <v>18</v>
      </c>
      <c r="N77" s="4" t="s">
        <v>19</v>
      </c>
      <c r="O77" s="20">
        <v>37155</v>
      </c>
      <c r="P77" s="4" t="s">
        <v>2156</v>
      </c>
      <c r="Q77" t="s">
        <v>2157</v>
      </c>
    </row>
    <row r="78" spans="1:18" ht="30" customHeight="1">
      <c r="A78" t="s">
        <v>529</v>
      </c>
      <c r="B78" t="s">
        <v>220</v>
      </c>
      <c r="C78" s="18" t="s">
        <v>530</v>
      </c>
      <c r="D78" s="5" t="s">
        <v>531</v>
      </c>
      <c r="E78" s="4" t="str">
        <f t="shared" si="5"/>
        <v>01</v>
      </c>
      <c r="F78" s="4" t="str">
        <f t="shared" si="6"/>
        <v>01/03</v>
      </c>
      <c r="G78" s="4" t="str">
        <f t="shared" si="7"/>
        <v>25</v>
      </c>
      <c r="H78" s="4" t="str">
        <f t="shared" si="8"/>
        <v>1877</v>
      </c>
      <c r="I78" s="4" t="str">
        <f t="shared" si="9"/>
        <v>18772501</v>
      </c>
      <c r="J78" s="6" t="s">
        <v>2242</v>
      </c>
      <c r="K78" s="4" t="s">
        <v>532</v>
      </c>
      <c r="L78" s="4" t="s">
        <v>2462</v>
      </c>
      <c r="M78" t="s">
        <v>18</v>
      </c>
      <c r="N78" s="6"/>
      <c r="O78" s="20">
        <v>40745</v>
      </c>
      <c r="P78" s="4" t="s">
        <v>533</v>
      </c>
      <c r="Q78" t="s">
        <v>534</v>
      </c>
    </row>
    <row r="79" spans="1:18" ht="30" customHeight="1">
      <c r="A79" t="s">
        <v>529</v>
      </c>
      <c r="B79" t="s">
        <v>305</v>
      </c>
      <c r="C79" s="18" t="s">
        <v>988</v>
      </c>
      <c r="D79" s="5" t="s">
        <v>989</v>
      </c>
      <c r="E79" s="4" t="str">
        <f t="shared" si="5"/>
        <v>05</v>
      </c>
      <c r="F79" s="4" t="str">
        <f t="shared" si="6"/>
        <v>05/01</v>
      </c>
      <c r="G79" s="4" t="str">
        <f t="shared" si="7"/>
        <v>25</v>
      </c>
      <c r="H79" s="4" t="str">
        <f t="shared" si="8"/>
        <v>1882</v>
      </c>
      <c r="I79" s="4" t="str">
        <f t="shared" si="9"/>
        <v>18822505</v>
      </c>
      <c r="J79" s="6" t="s">
        <v>2241</v>
      </c>
      <c r="K79" s="4" t="s">
        <v>990</v>
      </c>
      <c r="L79" s="4" t="s">
        <v>991</v>
      </c>
      <c r="M79" t="s">
        <v>18</v>
      </c>
      <c r="O79" s="20">
        <v>38247</v>
      </c>
      <c r="P79" s="4" t="s">
        <v>992</v>
      </c>
      <c r="Q79" t="s">
        <v>993</v>
      </c>
      <c r="R79" s="4" t="s">
        <v>506</v>
      </c>
    </row>
    <row r="80" spans="1:18" ht="30" customHeight="1">
      <c r="A80" t="s">
        <v>1836</v>
      </c>
      <c r="B80" t="s">
        <v>1837</v>
      </c>
      <c r="C80" s="18" t="s">
        <v>1838</v>
      </c>
      <c r="D80" s="5" t="s">
        <v>1839</v>
      </c>
      <c r="E80" s="4" t="str">
        <f t="shared" si="5"/>
        <v>14</v>
      </c>
      <c r="F80" s="4" t="str">
        <f t="shared" si="6"/>
        <v>14/03</v>
      </c>
      <c r="G80" s="4" t="str">
        <f t="shared" si="7"/>
        <v>25</v>
      </c>
      <c r="H80" s="4" t="str">
        <f t="shared" si="8"/>
        <v>1832</v>
      </c>
      <c r="I80" s="4" t="str">
        <f t="shared" si="9"/>
        <v>18322514</v>
      </c>
      <c r="J80" s="6" t="s">
        <v>2243</v>
      </c>
      <c r="K80" s="4" t="s">
        <v>1840</v>
      </c>
      <c r="L80" s="4" t="s">
        <v>1841</v>
      </c>
      <c r="M80" t="s">
        <v>18</v>
      </c>
      <c r="O80" s="20" t="s">
        <v>1842</v>
      </c>
      <c r="P80" s="4" t="s">
        <v>1843</v>
      </c>
      <c r="Q80" t="s">
        <v>1844</v>
      </c>
    </row>
    <row r="81" spans="1:18" ht="30" customHeight="1">
      <c r="A81" t="s">
        <v>2041</v>
      </c>
      <c r="B81" t="s">
        <v>143</v>
      </c>
      <c r="C81" s="18" t="s">
        <v>2042</v>
      </c>
      <c r="D81" s="5" t="s">
        <v>2043</v>
      </c>
      <c r="E81" s="4" t="str">
        <f t="shared" ref="E81:E144" si="10">LEFT(TEXT(D81,"dd mm yyyy"),2)</f>
        <v>23</v>
      </c>
      <c r="F81" s="4" t="str">
        <f t="shared" si="6"/>
        <v>23/04</v>
      </c>
      <c r="G81" s="4" t="str">
        <f t="shared" si="7"/>
        <v>25</v>
      </c>
      <c r="H81" s="4" t="str">
        <f t="shared" si="8"/>
        <v>1828</v>
      </c>
      <c r="I81" s="4" t="str">
        <f t="shared" si="9"/>
        <v>18282523</v>
      </c>
      <c r="J81" s="6" t="s">
        <v>2244</v>
      </c>
      <c r="K81" s="4" t="s">
        <v>2044</v>
      </c>
      <c r="L81" s="4" t="s">
        <v>2045</v>
      </c>
      <c r="M81" t="s">
        <v>18</v>
      </c>
      <c r="O81" s="21" t="s">
        <v>2046</v>
      </c>
      <c r="P81" s="4" t="s">
        <v>2528</v>
      </c>
      <c r="Q81" t="s">
        <v>2047</v>
      </c>
    </row>
    <row r="82" spans="1:18" ht="30" customHeight="1">
      <c r="A82" t="s">
        <v>1459</v>
      </c>
      <c r="B82" t="s">
        <v>177</v>
      </c>
      <c r="C82" s="18" t="s">
        <v>1460</v>
      </c>
      <c r="D82" s="5" t="s">
        <v>1461</v>
      </c>
      <c r="E82" s="4" t="str">
        <f t="shared" si="10"/>
        <v>09</v>
      </c>
      <c r="F82" s="4" t="str">
        <f t="shared" si="6"/>
        <v>09/07</v>
      </c>
      <c r="G82" s="4" t="str">
        <f t="shared" si="7"/>
        <v>25</v>
      </c>
      <c r="H82" s="4" t="str">
        <f t="shared" si="8"/>
        <v>1897</v>
      </c>
      <c r="I82" s="4" t="str">
        <f t="shared" si="9"/>
        <v>18972509</v>
      </c>
      <c r="J82" s="6" t="s">
        <v>2245</v>
      </c>
      <c r="K82" s="4" t="s">
        <v>1462</v>
      </c>
      <c r="L82" s="4" t="s">
        <v>1463</v>
      </c>
      <c r="M82" t="s">
        <v>18</v>
      </c>
      <c r="N82" s="4" t="s">
        <v>171</v>
      </c>
      <c r="O82" s="20">
        <v>41619</v>
      </c>
      <c r="P82" s="4" t="s">
        <v>1464</v>
      </c>
      <c r="Q82" t="s">
        <v>1465</v>
      </c>
    </row>
    <row r="83" spans="1:18" ht="30" customHeight="1">
      <c r="A83" t="s">
        <v>1037</v>
      </c>
      <c r="B83" t="s">
        <v>1038</v>
      </c>
      <c r="C83" s="18"/>
      <c r="D83" s="5" t="s">
        <v>1039</v>
      </c>
      <c r="E83" s="4" t="str">
        <f t="shared" si="10"/>
        <v>05</v>
      </c>
      <c r="F83" s="4" t="str">
        <f t="shared" si="6"/>
        <v>05/10</v>
      </c>
      <c r="G83" s="4" t="str">
        <f t="shared" si="7"/>
        <v>25</v>
      </c>
      <c r="H83" s="4" t="str">
        <f t="shared" si="8"/>
        <v>1864</v>
      </c>
      <c r="I83" s="4" t="str">
        <f t="shared" si="9"/>
        <v>18642505</v>
      </c>
      <c r="K83" s="4"/>
      <c r="L83" s="4"/>
      <c r="M83" t="s">
        <v>18</v>
      </c>
      <c r="N83" s="4" t="s">
        <v>740</v>
      </c>
      <c r="P83" s="4" t="s">
        <v>2443</v>
      </c>
      <c r="Q83" t="s">
        <v>1040</v>
      </c>
      <c r="R83" s="4" t="s">
        <v>1041</v>
      </c>
    </row>
    <row r="84" spans="1:18" ht="30" customHeight="1">
      <c r="A84" t="s">
        <v>270</v>
      </c>
      <c r="B84" t="s">
        <v>271</v>
      </c>
      <c r="C84" s="5" t="s">
        <v>272</v>
      </c>
      <c r="D84" s="5">
        <v>9609</v>
      </c>
      <c r="E84" s="4" t="str">
        <f t="shared" si="10"/>
        <v>22</v>
      </c>
      <c r="F84" s="4" t="str">
        <f t="shared" si="6"/>
        <v>22 04</v>
      </c>
      <c r="G84" s="4" t="str">
        <f t="shared" si="7"/>
        <v>04</v>
      </c>
      <c r="H84" s="4" t="str">
        <f t="shared" si="8"/>
        <v>1926</v>
      </c>
      <c r="I84" s="4" t="str">
        <f t="shared" si="9"/>
        <v>19260422</v>
      </c>
      <c r="J84" s="6" t="s">
        <v>2246</v>
      </c>
      <c r="K84" s="4" t="s">
        <v>273</v>
      </c>
      <c r="L84" s="4" t="s">
        <v>274</v>
      </c>
      <c r="M84" t="s">
        <v>18</v>
      </c>
      <c r="O84" s="20" t="s">
        <v>275</v>
      </c>
      <c r="P84" s="4" t="s">
        <v>276</v>
      </c>
    </row>
    <row r="85" spans="1:18" ht="30" customHeight="1">
      <c r="A85" t="s">
        <v>1000</v>
      </c>
      <c r="B85" t="s">
        <v>83</v>
      </c>
      <c r="C85" s="18" t="s">
        <v>995</v>
      </c>
      <c r="D85" s="5" t="s">
        <v>1001</v>
      </c>
      <c r="E85" s="4" t="str">
        <f t="shared" si="10"/>
        <v>05</v>
      </c>
      <c r="F85" s="4" t="str">
        <f t="shared" si="6"/>
        <v>05/03</v>
      </c>
      <c r="G85" s="4" t="str">
        <f t="shared" si="7"/>
        <v>25</v>
      </c>
      <c r="H85" s="4" t="str">
        <f t="shared" si="8"/>
        <v>1857</v>
      </c>
      <c r="I85" s="4" t="str">
        <f t="shared" si="9"/>
        <v>18572505</v>
      </c>
      <c r="J85" s="6" t="s">
        <v>2247</v>
      </c>
      <c r="K85" s="4" t="s">
        <v>1002</v>
      </c>
      <c r="L85" s="4" t="s">
        <v>1003</v>
      </c>
      <c r="M85" s="4" t="s">
        <v>18</v>
      </c>
      <c r="P85" s="4" t="s">
        <v>1004</v>
      </c>
      <c r="Q85" s="4" t="s">
        <v>1005</v>
      </c>
    </row>
    <row r="86" spans="1:18" ht="30" customHeight="1">
      <c r="A86" t="s">
        <v>2522</v>
      </c>
      <c r="B86" t="s">
        <v>768</v>
      </c>
      <c r="C86" s="18" t="s">
        <v>15</v>
      </c>
      <c r="D86" s="5" t="s">
        <v>2512</v>
      </c>
      <c r="E86" s="4" t="str">
        <f t="shared" si="10"/>
        <v>02</v>
      </c>
      <c r="F86" s="4" t="str">
        <f t="shared" si="6"/>
        <v>02/05</v>
      </c>
      <c r="G86" s="4" t="str">
        <f t="shared" si="7"/>
        <v>25</v>
      </c>
      <c r="H86" s="4" t="str">
        <f t="shared" si="8"/>
        <v>1849</v>
      </c>
      <c r="I86" s="4" t="str">
        <f t="shared" si="9"/>
        <v>18492502</v>
      </c>
      <c r="J86" s="6" t="s">
        <v>2383</v>
      </c>
      <c r="K86" s="4" t="s">
        <v>15</v>
      </c>
      <c r="L86" s="4" t="s">
        <v>2553</v>
      </c>
      <c r="M86" t="s">
        <v>18</v>
      </c>
      <c r="N86" s="4" t="s">
        <v>19</v>
      </c>
      <c r="O86" s="20">
        <v>23219</v>
      </c>
      <c r="P86" t="s">
        <v>2523</v>
      </c>
    </row>
    <row r="87" spans="1:18" ht="30" customHeight="1">
      <c r="A87" t="s">
        <v>703</v>
      </c>
      <c r="B87" t="s">
        <v>23</v>
      </c>
      <c r="C87" s="18" t="s">
        <v>704</v>
      </c>
      <c r="D87" s="5" t="s">
        <v>705</v>
      </c>
      <c r="E87" s="4" t="str">
        <f t="shared" si="10"/>
        <v>02</v>
      </c>
      <c r="F87" s="4" t="str">
        <f t="shared" si="6"/>
        <v>02/12</v>
      </c>
      <c r="G87" s="4" t="str">
        <f t="shared" si="7"/>
        <v>25</v>
      </c>
      <c r="H87" s="4" t="str">
        <f t="shared" si="8"/>
        <v>1858</v>
      </c>
      <c r="I87" s="4" t="str">
        <f t="shared" si="9"/>
        <v>18582502</v>
      </c>
      <c r="J87" s="6" t="s">
        <v>2248</v>
      </c>
      <c r="K87" s="4" t="s">
        <v>706</v>
      </c>
      <c r="L87" s="4" t="s">
        <v>707</v>
      </c>
      <c r="M87" s="4" t="s">
        <v>18</v>
      </c>
      <c r="P87" s="4" t="s">
        <v>708</v>
      </c>
      <c r="Q87" s="4" t="s">
        <v>709</v>
      </c>
    </row>
    <row r="88" spans="1:18" ht="30" customHeight="1">
      <c r="A88" t="s">
        <v>1731</v>
      </c>
      <c r="B88" t="s">
        <v>1024</v>
      </c>
      <c r="C88" s="18" t="s">
        <v>1732</v>
      </c>
      <c r="D88" s="5" t="s">
        <v>1733</v>
      </c>
      <c r="E88" s="4" t="str">
        <f t="shared" si="10"/>
        <v>12</v>
      </c>
      <c r="F88" s="4" t="str">
        <f t="shared" si="6"/>
        <v>12/03</v>
      </c>
      <c r="G88" s="4" t="str">
        <f t="shared" si="7"/>
        <v>25</v>
      </c>
      <c r="H88" s="4" t="str">
        <f t="shared" si="8"/>
        <v>1845</v>
      </c>
      <c r="I88" s="4" t="str">
        <f t="shared" si="9"/>
        <v>18452512</v>
      </c>
      <c r="J88" s="6" t="s">
        <v>2249</v>
      </c>
      <c r="K88" s="4" t="s">
        <v>1734</v>
      </c>
      <c r="L88" s="4" t="s">
        <v>1735</v>
      </c>
      <c r="M88" s="4" t="s">
        <v>18</v>
      </c>
      <c r="P88" s="4" t="s">
        <v>1736</v>
      </c>
      <c r="Q88" t="s">
        <v>1737</v>
      </c>
    </row>
    <row r="89" spans="1:18" ht="30" customHeight="1">
      <c r="A89" t="s">
        <v>760</v>
      </c>
      <c r="B89" t="s">
        <v>912</v>
      </c>
      <c r="C89" s="18" t="s">
        <v>913</v>
      </c>
      <c r="D89" s="5" t="s">
        <v>914</v>
      </c>
      <c r="E89" s="4" t="str">
        <f t="shared" si="10"/>
        <v>04</v>
      </c>
      <c r="F89" s="4" t="str">
        <f t="shared" si="6"/>
        <v>04/04</v>
      </c>
      <c r="G89" s="4" t="str">
        <f t="shared" si="7"/>
        <v>25</v>
      </c>
      <c r="H89" s="4" t="str">
        <f t="shared" si="8"/>
        <v>1861</v>
      </c>
      <c r="I89" s="4" t="str">
        <f t="shared" si="9"/>
        <v>18612504</v>
      </c>
      <c r="J89" s="6" t="s">
        <v>2250</v>
      </c>
      <c r="K89" s="4" t="s">
        <v>915</v>
      </c>
      <c r="L89" s="4" t="s">
        <v>916</v>
      </c>
      <c r="M89" t="s">
        <v>18</v>
      </c>
      <c r="N89" s="6"/>
      <c r="O89" s="20">
        <v>41045</v>
      </c>
      <c r="P89" s="4" t="s">
        <v>917</v>
      </c>
      <c r="Q89" t="s">
        <v>918</v>
      </c>
    </row>
    <row r="90" spans="1:18" ht="30" customHeight="1">
      <c r="A90" t="s">
        <v>760</v>
      </c>
      <c r="B90" t="s">
        <v>499</v>
      </c>
      <c r="C90" s="5" t="s">
        <v>761</v>
      </c>
      <c r="D90" s="5" t="s">
        <v>762</v>
      </c>
      <c r="E90" s="4" t="str">
        <f t="shared" si="10"/>
        <v>03</v>
      </c>
      <c r="F90" s="4" t="str">
        <f t="shared" si="6"/>
        <v>03/02</v>
      </c>
      <c r="G90" s="4" t="str">
        <f t="shared" si="7"/>
        <v>25</v>
      </c>
      <c r="H90" s="4" t="str">
        <f t="shared" si="8"/>
        <v>1881</v>
      </c>
      <c r="I90" s="4" t="str">
        <f t="shared" si="9"/>
        <v>18812503</v>
      </c>
      <c r="J90" s="6" t="s">
        <v>2294</v>
      </c>
      <c r="K90" s="4" t="s">
        <v>763</v>
      </c>
      <c r="L90" s="4" t="s">
        <v>764</v>
      </c>
      <c r="M90" t="s">
        <v>18</v>
      </c>
      <c r="N90" s="4" t="s">
        <v>740</v>
      </c>
      <c r="P90" s="4" t="s">
        <v>765</v>
      </c>
      <c r="Q90" t="s">
        <v>766</v>
      </c>
      <c r="R90" s="4"/>
    </row>
    <row r="91" spans="1:18" ht="30" customHeight="1">
      <c r="A91" t="s">
        <v>1954</v>
      </c>
      <c r="B91" t="s">
        <v>1955</v>
      </c>
      <c r="C91" s="18" t="s">
        <v>1956</v>
      </c>
      <c r="D91" s="5" t="s">
        <v>1957</v>
      </c>
      <c r="E91" s="4" t="str">
        <f t="shared" si="10"/>
        <v>17</v>
      </c>
      <c r="F91" s="4" t="str">
        <f t="shared" si="6"/>
        <v>17/04</v>
      </c>
      <c r="G91" s="4" t="str">
        <f t="shared" si="7"/>
        <v>25</v>
      </c>
      <c r="H91" s="4" t="str">
        <f t="shared" si="8"/>
        <v>1839</v>
      </c>
      <c r="I91" s="4" t="str">
        <f t="shared" si="9"/>
        <v>18392517</v>
      </c>
      <c r="J91" s="6" t="s">
        <v>2251</v>
      </c>
      <c r="K91" s="4" t="s">
        <v>1958</v>
      </c>
      <c r="L91" s="4" t="s">
        <v>1959</v>
      </c>
      <c r="M91" s="4" t="s">
        <v>18</v>
      </c>
      <c r="P91" s="4" t="s">
        <v>1960</v>
      </c>
      <c r="Q91" t="s">
        <v>1961</v>
      </c>
    </row>
    <row r="92" spans="1:18" ht="30" customHeight="1">
      <c r="A92" t="s">
        <v>1907</v>
      </c>
      <c r="B92" t="s">
        <v>83</v>
      </c>
      <c r="C92" s="18" t="s">
        <v>1908</v>
      </c>
      <c r="D92" s="5" t="s">
        <v>1909</v>
      </c>
      <c r="E92" s="4" t="str">
        <f t="shared" si="10"/>
        <v>15</v>
      </c>
      <c r="F92" s="4" t="str">
        <f t="shared" si="6"/>
        <v>15/12</v>
      </c>
      <c r="G92" s="4" t="str">
        <f t="shared" si="7"/>
        <v>25</v>
      </c>
      <c r="H92" s="4" t="str">
        <f t="shared" si="8"/>
        <v>1830</v>
      </c>
      <c r="I92" s="4" t="str">
        <f t="shared" si="9"/>
        <v>18302515</v>
      </c>
      <c r="J92" s="6" t="s">
        <v>2252</v>
      </c>
      <c r="K92" s="4" t="s">
        <v>1910</v>
      </c>
      <c r="L92" s="4" t="s">
        <v>1911</v>
      </c>
      <c r="M92" t="s">
        <v>18</v>
      </c>
      <c r="P92" s="4" t="s">
        <v>1912</v>
      </c>
    </row>
    <row r="93" spans="1:18" ht="30" customHeight="1">
      <c r="A93" t="s">
        <v>1940</v>
      </c>
      <c r="B93" t="s">
        <v>143</v>
      </c>
      <c r="C93" s="18" t="s">
        <v>1941</v>
      </c>
      <c r="D93" s="5" t="s">
        <v>1942</v>
      </c>
      <c r="E93" s="4" t="str">
        <f t="shared" si="10"/>
        <v>16</v>
      </c>
      <c r="F93" s="4" t="str">
        <f t="shared" si="6"/>
        <v>16/11</v>
      </c>
      <c r="G93" s="4" t="str">
        <f t="shared" si="7"/>
        <v>25</v>
      </c>
      <c r="H93" s="4" t="str">
        <f t="shared" si="8"/>
        <v>1843</v>
      </c>
      <c r="I93" s="4" t="str">
        <f t="shared" si="9"/>
        <v>18432516</v>
      </c>
      <c r="J93" s="6" t="s">
        <v>2253</v>
      </c>
      <c r="K93" s="4" t="s">
        <v>1943</v>
      </c>
      <c r="L93" s="4" t="s">
        <v>1944</v>
      </c>
      <c r="M93" s="4" t="s">
        <v>18</v>
      </c>
      <c r="P93" s="4" t="s">
        <v>1945</v>
      </c>
      <c r="Q93" s="4" t="s">
        <v>1946</v>
      </c>
    </row>
    <row r="94" spans="1:18" ht="30" customHeight="1">
      <c r="A94" t="s">
        <v>1884</v>
      </c>
      <c r="B94" t="s">
        <v>1885</v>
      </c>
      <c r="C94" s="18" t="s">
        <v>1886</v>
      </c>
      <c r="D94" s="5" t="s">
        <v>1887</v>
      </c>
      <c r="E94" s="4" t="str">
        <f t="shared" si="10"/>
        <v>14</v>
      </c>
      <c r="F94" s="4" t="str">
        <f t="shared" si="6"/>
        <v>14/10</v>
      </c>
      <c r="G94" s="4" t="str">
        <f t="shared" si="7"/>
        <v>25</v>
      </c>
      <c r="H94" s="4" t="str">
        <f t="shared" si="8"/>
        <v>1852</v>
      </c>
      <c r="I94" s="4" t="str">
        <f t="shared" si="9"/>
        <v>18522514</v>
      </c>
      <c r="J94" s="6" t="s">
        <v>2254</v>
      </c>
      <c r="K94" s="4" t="s">
        <v>1659</v>
      </c>
      <c r="L94" s="4" t="s">
        <v>1888</v>
      </c>
      <c r="M94" t="s">
        <v>18</v>
      </c>
      <c r="N94" s="4" t="s">
        <v>137</v>
      </c>
      <c r="P94" s="4"/>
    </row>
    <row r="95" spans="1:18" ht="30" customHeight="1">
      <c r="A95" t="s">
        <v>339</v>
      </c>
      <c r="B95" t="s">
        <v>340</v>
      </c>
      <c r="C95" s="19">
        <v>13895</v>
      </c>
      <c r="D95" s="5">
        <v>13921</v>
      </c>
      <c r="E95" s="4" t="str">
        <f t="shared" si="10"/>
        <v>10</v>
      </c>
      <c r="F95" s="4" t="str">
        <f t="shared" si="6"/>
        <v>10 02</v>
      </c>
      <c r="G95" s="4" t="str">
        <f t="shared" si="7"/>
        <v>02</v>
      </c>
      <c r="H95" s="4" t="str">
        <f t="shared" si="8"/>
        <v>1938</v>
      </c>
      <c r="I95" s="4" t="str">
        <f t="shared" si="9"/>
        <v>19380210</v>
      </c>
      <c r="J95" s="6" t="s">
        <v>2255</v>
      </c>
      <c r="K95" s="4" t="s">
        <v>341</v>
      </c>
      <c r="L95" s="4" t="s">
        <v>342</v>
      </c>
      <c r="M95" t="s">
        <v>218</v>
      </c>
      <c r="O95" s="20">
        <v>39716</v>
      </c>
      <c r="P95" s="4" t="s">
        <v>343</v>
      </c>
      <c r="Q95" t="s">
        <v>344</v>
      </c>
    </row>
    <row r="96" spans="1:18" ht="30" customHeight="1">
      <c r="A96" t="s">
        <v>221</v>
      </c>
      <c r="B96" t="s">
        <v>83</v>
      </c>
      <c r="C96" s="18" t="s">
        <v>1231</v>
      </c>
      <c r="D96" s="5" t="s">
        <v>1232</v>
      </c>
      <c r="E96" s="4" t="str">
        <f t="shared" si="10"/>
        <v>07</v>
      </c>
      <c r="F96" s="4" t="str">
        <f t="shared" si="6"/>
        <v>07/02</v>
      </c>
      <c r="G96" s="4" t="str">
        <f t="shared" si="7"/>
        <v>25</v>
      </c>
      <c r="H96" s="4" t="str">
        <f t="shared" si="8"/>
        <v>1856</v>
      </c>
      <c r="I96" s="4" t="str">
        <f t="shared" si="9"/>
        <v>18562507</v>
      </c>
      <c r="J96" s="6" t="s">
        <v>2256</v>
      </c>
      <c r="K96" s="4" t="s">
        <v>1233</v>
      </c>
      <c r="L96" s="4" t="s">
        <v>1234</v>
      </c>
      <c r="M96" t="s">
        <v>18</v>
      </c>
      <c r="O96" s="20">
        <v>42932</v>
      </c>
      <c r="P96" s="4" t="s">
        <v>1235</v>
      </c>
      <c r="Q96" t="s">
        <v>1236</v>
      </c>
    </row>
    <row r="97" spans="1:19" ht="30" customHeight="1">
      <c r="A97" t="s">
        <v>221</v>
      </c>
      <c r="B97" t="s">
        <v>222</v>
      </c>
      <c r="C97" s="19">
        <v>6219</v>
      </c>
      <c r="D97" s="5">
        <v>6299</v>
      </c>
      <c r="E97" s="4" t="str">
        <f t="shared" si="10"/>
        <v>30</v>
      </c>
      <c r="F97" s="4" t="str">
        <f t="shared" si="6"/>
        <v>30 03</v>
      </c>
      <c r="G97" s="4" t="str">
        <f t="shared" si="7"/>
        <v>03</v>
      </c>
      <c r="H97" s="4" t="str">
        <f t="shared" si="8"/>
        <v>1917</v>
      </c>
      <c r="I97" s="4" t="str">
        <f t="shared" si="9"/>
        <v>19170330</v>
      </c>
      <c r="J97" s="6" t="s">
        <v>2189</v>
      </c>
      <c r="K97" s="4" t="s">
        <v>213</v>
      </c>
      <c r="L97" s="4" t="s">
        <v>217</v>
      </c>
      <c r="M97" t="s">
        <v>218</v>
      </c>
      <c r="N97" s="4" t="s">
        <v>215</v>
      </c>
      <c r="P97" s="4"/>
    </row>
    <row r="98" spans="1:19" ht="30" customHeight="1">
      <c r="A98" t="s">
        <v>1696</v>
      </c>
      <c r="B98" t="s">
        <v>23</v>
      </c>
      <c r="C98" s="18" t="s">
        <v>1697</v>
      </c>
      <c r="D98" s="5" t="s">
        <v>1698</v>
      </c>
      <c r="E98" s="4" t="str">
        <f t="shared" si="10"/>
        <v>12</v>
      </c>
      <c r="F98" s="4" t="str">
        <f t="shared" si="6"/>
        <v>12/01</v>
      </c>
      <c r="G98" s="4" t="str">
        <f t="shared" si="7"/>
        <v>25</v>
      </c>
      <c r="H98" s="4" t="str">
        <f t="shared" si="8"/>
        <v>1825</v>
      </c>
      <c r="I98" s="4" t="str">
        <f t="shared" si="9"/>
        <v>18252512</v>
      </c>
      <c r="J98" s="6" t="s">
        <v>2257</v>
      </c>
      <c r="K98" s="4" t="s">
        <v>1699</v>
      </c>
      <c r="L98" s="4" t="s">
        <v>1700</v>
      </c>
      <c r="M98" s="4" t="s">
        <v>18</v>
      </c>
      <c r="N98" s="4" t="s">
        <v>19</v>
      </c>
      <c r="P98" s="4" t="s">
        <v>1701</v>
      </c>
      <c r="Q98" s="4" t="s">
        <v>1702</v>
      </c>
      <c r="S98" s="4"/>
    </row>
    <row r="99" spans="1:19" ht="30" customHeight="1">
      <c r="A99" t="s">
        <v>1482</v>
      </c>
      <c r="B99" t="s">
        <v>83</v>
      </c>
      <c r="C99" s="18" t="s">
        <v>15</v>
      </c>
      <c r="D99" s="5" t="s">
        <v>1483</v>
      </c>
      <c r="E99" s="4" t="str">
        <f t="shared" si="10"/>
        <v>09</v>
      </c>
      <c r="F99" s="4" t="str">
        <f t="shared" si="6"/>
        <v>09/11</v>
      </c>
      <c r="G99" s="4" t="str">
        <f t="shared" si="7"/>
        <v>25</v>
      </c>
      <c r="H99" s="4" t="str">
        <f t="shared" si="8"/>
        <v>1893</v>
      </c>
      <c r="I99" s="4" t="str">
        <f t="shared" si="9"/>
        <v>18932509</v>
      </c>
      <c r="J99" s="6" t="s">
        <v>2258</v>
      </c>
      <c r="K99" s="4" t="s">
        <v>15</v>
      </c>
      <c r="L99" s="4" t="s">
        <v>1484</v>
      </c>
      <c r="M99" s="4" t="s">
        <v>18</v>
      </c>
      <c r="P99" s="4" t="s">
        <v>1485</v>
      </c>
      <c r="Q99" s="4" t="s">
        <v>1486</v>
      </c>
      <c r="R99" s="4" t="s">
        <v>506</v>
      </c>
    </row>
    <row r="100" spans="1:19" ht="30" customHeight="1">
      <c r="A100" t="s">
        <v>176</v>
      </c>
      <c r="B100" t="s">
        <v>177</v>
      </c>
      <c r="C100" s="18" t="s">
        <v>178</v>
      </c>
      <c r="D100" s="5">
        <v>6187</v>
      </c>
      <c r="E100" s="4" t="str">
        <f t="shared" si="10"/>
        <v>08</v>
      </c>
      <c r="F100" s="4" t="str">
        <f t="shared" si="6"/>
        <v>08 12</v>
      </c>
      <c r="G100" s="4" t="str">
        <f t="shared" si="7"/>
        <v>12</v>
      </c>
      <c r="H100" s="4" t="str">
        <f t="shared" si="8"/>
        <v>1916</v>
      </c>
      <c r="I100" s="4" t="str">
        <f t="shared" si="9"/>
        <v>19161208</v>
      </c>
      <c r="J100" s="6" t="s">
        <v>2259</v>
      </c>
      <c r="K100" s="4" t="s">
        <v>179</v>
      </c>
      <c r="L100" s="4" t="s">
        <v>180</v>
      </c>
      <c r="M100" t="s">
        <v>18</v>
      </c>
      <c r="N100" s="4" t="s">
        <v>19</v>
      </c>
      <c r="P100" s="4" t="s">
        <v>181</v>
      </c>
      <c r="Q100" t="s">
        <v>182</v>
      </c>
    </row>
    <row r="101" spans="1:19" ht="30" customHeight="1">
      <c r="A101" t="s">
        <v>176</v>
      </c>
      <c r="B101" t="s">
        <v>177</v>
      </c>
      <c r="C101" s="18" t="s">
        <v>250</v>
      </c>
      <c r="D101" s="5">
        <v>8084</v>
      </c>
      <c r="E101" s="4" t="str">
        <f t="shared" si="10"/>
        <v>17</v>
      </c>
      <c r="F101" s="4" t="str">
        <f t="shared" si="6"/>
        <v>17 02</v>
      </c>
      <c r="G101" s="4" t="str">
        <f t="shared" si="7"/>
        <v>02</v>
      </c>
      <c r="H101" s="4" t="str">
        <f t="shared" si="8"/>
        <v>1922</v>
      </c>
      <c r="I101" s="4" t="str">
        <f t="shared" si="9"/>
        <v>19220217</v>
      </c>
      <c r="J101" s="6" t="s">
        <v>2259</v>
      </c>
      <c r="K101" s="4" t="s">
        <v>251</v>
      </c>
      <c r="L101" s="4" t="s">
        <v>180</v>
      </c>
      <c r="M101" t="s">
        <v>46</v>
      </c>
      <c r="N101" s="4" t="s">
        <v>19</v>
      </c>
      <c r="P101" s="4" t="s">
        <v>181</v>
      </c>
      <c r="Q101" t="s">
        <v>252</v>
      </c>
    </row>
    <row r="102" spans="1:19" ht="30" customHeight="1">
      <c r="A102" t="s">
        <v>1606</v>
      </c>
      <c r="B102" t="s">
        <v>1607</v>
      </c>
      <c r="C102" s="21" t="s">
        <v>1608</v>
      </c>
      <c r="D102" s="5" t="s">
        <v>1609</v>
      </c>
      <c r="E102" s="4" t="str">
        <f t="shared" si="10"/>
        <v>11</v>
      </c>
      <c r="F102" s="4" t="str">
        <f t="shared" si="6"/>
        <v>11/01</v>
      </c>
      <c r="G102" s="4" t="str">
        <f t="shared" si="7"/>
        <v>25</v>
      </c>
      <c r="H102" s="4" t="str">
        <f t="shared" si="8"/>
        <v>1826</v>
      </c>
      <c r="I102" s="4" t="str">
        <f t="shared" si="9"/>
        <v>18262511</v>
      </c>
      <c r="J102" s="6" t="s">
        <v>2260</v>
      </c>
      <c r="K102" s="4" t="s">
        <v>1141</v>
      </c>
      <c r="L102" s="4" t="s">
        <v>156</v>
      </c>
      <c r="M102" t="s">
        <v>18</v>
      </c>
      <c r="O102" s="21">
        <v>2015</v>
      </c>
      <c r="P102" s="4" t="s">
        <v>1610</v>
      </c>
      <c r="Q102" t="s">
        <v>1611</v>
      </c>
    </row>
    <row r="103" spans="1:19" ht="30" customHeight="1">
      <c r="A103" t="s">
        <v>133</v>
      </c>
      <c r="B103" t="s">
        <v>78</v>
      </c>
      <c r="C103" s="19">
        <v>5822</v>
      </c>
      <c r="D103" s="5">
        <v>5858</v>
      </c>
      <c r="E103" s="4" t="str">
        <f t="shared" si="10"/>
        <v>14</v>
      </c>
      <c r="F103" s="4" t="str">
        <f t="shared" si="6"/>
        <v>14 01</v>
      </c>
      <c r="G103" s="4" t="str">
        <f t="shared" si="7"/>
        <v>01</v>
      </c>
      <c r="H103" s="4" t="str">
        <f t="shared" si="8"/>
        <v>1916</v>
      </c>
      <c r="I103" s="4" t="str">
        <f t="shared" si="9"/>
        <v>19160114</v>
      </c>
      <c r="J103" s="6" t="s">
        <v>2261</v>
      </c>
      <c r="K103" s="4" t="s">
        <v>134</v>
      </c>
      <c r="L103" s="4" t="s">
        <v>135</v>
      </c>
      <c r="M103" t="s">
        <v>136</v>
      </c>
      <c r="N103" s="4" t="s">
        <v>137</v>
      </c>
      <c r="O103" s="20">
        <v>34143</v>
      </c>
      <c r="P103" s="4" t="s">
        <v>138</v>
      </c>
    </row>
    <row r="104" spans="1:19" ht="30" customHeight="1">
      <c r="A104" t="s">
        <v>133</v>
      </c>
      <c r="B104" t="s">
        <v>78</v>
      </c>
      <c r="C104" s="18" t="s">
        <v>253</v>
      </c>
      <c r="D104" s="5">
        <v>8357</v>
      </c>
      <c r="E104" s="4" t="str">
        <f t="shared" si="10"/>
        <v>17</v>
      </c>
      <c r="F104" s="4" t="str">
        <f t="shared" si="6"/>
        <v>17 11</v>
      </c>
      <c r="G104" s="4" t="str">
        <f t="shared" si="7"/>
        <v>11</v>
      </c>
      <c r="H104" s="4" t="str">
        <f t="shared" si="8"/>
        <v>1922</v>
      </c>
      <c r="I104" s="4" t="str">
        <f t="shared" si="9"/>
        <v>19221117</v>
      </c>
      <c r="J104" s="6" t="s">
        <v>2262</v>
      </c>
      <c r="K104" s="4" t="s">
        <v>254</v>
      </c>
      <c r="L104" s="4" t="s">
        <v>135</v>
      </c>
      <c r="M104" t="s">
        <v>218</v>
      </c>
      <c r="N104" s="4" t="s">
        <v>137</v>
      </c>
      <c r="O104" s="20">
        <v>34143</v>
      </c>
      <c r="P104" s="4" t="s">
        <v>138</v>
      </c>
    </row>
    <row r="105" spans="1:19" ht="30" customHeight="1">
      <c r="A105" t="s">
        <v>133</v>
      </c>
      <c r="B105" t="s">
        <v>78</v>
      </c>
      <c r="C105" s="19">
        <v>9461</v>
      </c>
      <c r="D105" s="5">
        <v>9483</v>
      </c>
      <c r="E105" s="4" t="str">
        <f t="shared" si="10"/>
        <v>17</v>
      </c>
      <c r="F105" s="4" t="str">
        <f t="shared" si="6"/>
        <v>17 12</v>
      </c>
      <c r="G105" s="4" t="str">
        <f t="shared" si="7"/>
        <v>12</v>
      </c>
      <c r="H105" s="4" t="str">
        <f t="shared" si="8"/>
        <v>1925</v>
      </c>
      <c r="I105" s="4" t="str">
        <f t="shared" si="9"/>
        <v>19251217</v>
      </c>
      <c r="J105" s="6" t="s">
        <v>2263</v>
      </c>
      <c r="K105" s="4" t="s">
        <v>264</v>
      </c>
      <c r="L105" s="4" t="s">
        <v>265</v>
      </c>
      <c r="M105" t="s">
        <v>46</v>
      </c>
      <c r="N105" s="4" t="s">
        <v>137</v>
      </c>
      <c r="O105" s="20">
        <v>34143</v>
      </c>
      <c r="P105" s="4" t="s">
        <v>138</v>
      </c>
    </row>
    <row r="106" spans="1:19" ht="30" customHeight="1">
      <c r="A106" t="s">
        <v>133</v>
      </c>
      <c r="B106" t="s">
        <v>78</v>
      </c>
      <c r="C106" s="19">
        <v>14528</v>
      </c>
      <c r="D106" s="5">
        <v>14593</v>
      </c>
      <c r="E106" s="4" t="str">
        <f t="shared" si="10"/>
        <v>14</v>
      </c>
      <c r="F106" s="4" t="str">
        <f t="shared" si="6"/>
        <v>14 12</v>
      </c>
      <c r="G106" s="4" t="str">
        <f t="shared" si="7"/>
        <v>12</v>
      </c>
      <c r="H106" s="4" t="str">
        <f t="shared" si="8"/>
        <v>1939</v>
      </c>
      <c r="I106" s="4" t="str">
        <f t="shared" si="9"/>
        <v>19391214</v>
      </c>
      <c r="J106" s="6" t="s">
        <v>2264</v>
      </c>
      <c r="K106" s="4" t="s">
        <v>350</v>
      </c>
      <c r="L106" s="4" t="s">
        <v>265</v>
      </c>
      <c r="M106" t="s">
        <v>32</v>
      </c>
      <c r="N106" s="4" t="s">
        <v>137</v>
      </c>
      <c r="O106" s="20">
        <v>34143</v>
      </c>
      <c r="P106" s="4" t="s">
        <v>138</v>
      </c>
    </row>
    <row r="107" spans="1:19" ht="30" customHeight="1">
      <c r="A107" t="s">
        <v>133</v>
      </c>
      <c r="B107" t="s">
        <v>78</v>
      </c>
      <c r="C107" s="19">
        <v>14653</v>
      </c>
      <c r="D107" s="5">
        <v>14684</v>
      </c>
      <c r="E107" s="4" t="str">
        <f t="shared" si="10"/>
        <v>14</v>
      </c>
      <c r="F107" s="4" t="str">
        <f t="shared" si="6"/>
        <v>14 03</v>
      </c>
      <c r="G107" s="4" t="str">
        <f t="shared" si="7"/>
        <v>03</v>
      </c>
      <c r="H107" s="4" t="str">
        <f t="shared" si="8"/>
        <v>1940</v>
      </c>
      <c r="I107" s="4" t="str">
        <f t="shared" si="9"/>
        <v>19400314</v>
      </c>
      <c r="J107" s="6" t="s">
        <v>2265</v>
      </c>
      <c r="K107" s="4" t="s">
        <v>372</v>
      </c>
      <c r="L107" s="4" t="s">
        <v>265</v>
      </c>
      <c r="M107" t="s">
        <v>70</v>
      </c>
      <c r="N107" s="4" t="s">
        <v>137</v>
      </c>
      <c r="O107" s="20">
        <v>34143</v>
      </c>
      <c r="P107" s="4" t="s">
        <v>138</v>
      </c>
    </row>
    <row r="108" spans="1:19" ht="30" customHeight="1">
      <c r="A108" t="s">
        <v>133</v>
      </c>
      <c r="B108" t="s">
        <v>78</v>
      </c>
      <c r="C108" s="19">
        <v>15034</v>
      </c>
      <c r="D108" s="5">
        <v>15111</v>
      </c>
      <c r="E108" s="4" t="str">
        <f t="shared" si="10"/>
        <v>15</v>
      </c>
      <c r="F108" s="4" t="str">
        <f t="shared" si="6"/>
        <v>15 05</v>
      </c>
      <c r="G108" s="4" t="str">
        <f t="shared" si="7"/>
        <v>05</v>
      </c>
      <c r="H108" s="4" t="str">
        <f t="shared" si="8"/>
        <v>1941</v>
      </c>
      <c r="I108" s="4" t="str">
        <f t="shared" si="9"/>
        <v>19410515</v>
      </c>
      <c r="J108" s="6" t="s">
        <v>2266</v>
      </c>
      <c r="K108" s="4" t="s">
        <v>373</v>
      </c>
      <c r="L108" s="4" t="s">
        <v>265</v>
      </c>
      <c r="M108" t="s">
        <v>338</v>
      </c>
      <c r="N108" s="4" t="s">
        <v>137</v>
      </c>
      <c r="O108" s="20">
        <v>34143</v>
      </c>
      <c r="P108" s="4" t="s">
        <v>138</v>
      </c>
    </row>
    <row r="109" spans="1:19" ht="30" customHeight="1">
      <c r="A109" t="s">
        <v>133</v>
      </c>
      <c r="B109" t="s">
        <v>78</v>
      </c>
      <c r="C109" s="18" t="s">
        <v>398</v>
      </c>
      <c r="D109" s="5">
        <v>15748</v>
      </c>
      <c r="E109" s="4" t="str">
        <f t="shared" si="10"/>
        <v>11</v>
      </c>
      <c r="F109" s="4" t="str">
        <f t="shared" si="6"/>
        <v>11 02</v>
      </c>
      <c r="G109" s="4" t="str">
        <f t="shared" si="7"/>
        <v>02</v>
      </c>
      <c r="H109" s="4" t="str">
        <f t="shared" si="8"/>
        <v>1943</v>
      </c>
      <c r="I109" s="4" t="str">
        <f t="shared" si="9"/>
        <v>19430211</v>
      </c>
      <c r="J109" s="6" t="s">
        <v>2261</v>
      </c>
      <c r="K109" s="4" t="s">
        <v>399</v>
      </c>
      <c r="L109" s="4" t="s">
        <v>265</v>
      </c>
      <c r="M109" t="s">
        <v>294</v>
      </c>
      <c r="N109" s="4" t="s">
        <v>137</v>
      </c>
      <c r="O109" s="20">
        <v>34143</v>
      </c>
      <c r="P109" s="4" t="s">
        <v>138</v>
      </c>
    </row>
    <row r="110" spans="1:19" ht="30" customHeight="1">
      <c r="A110" t="s">
        <v>2445</v>
      </c>
      <c r="B110" t="s">
        <v>143</v>
      </c>
      <c r="C110" s="18" t="s">
        <v>1382</v>
      </c>
      <c r="D110" s="5" t="s">
        <v>1383</v>
      </c>
      <c r="E110" s="4" t="str">
        <f t="shared" si="10"/>
        <v>08</v>
      </c>
      <c r="F110" s="4" t="str">
        <f t="shared" si="6"/>
        <v>08/03</v>
      </c>
      <c r="G110" s="4" t="str">
        <f t="shared" si="7"/>
        <v>25</v>
      </c>
      <c r="H110" s="4" t="str">
        <f t="shared" si="8"/>
        <v>1843</v>
      </c>
      <c r="I110" s="4" t="str">
        <f t="shared" si="9"/>
        <v>18432508</v>
      </c>
      <c r="J110" s="6" t="s">
        <v>2237</v>
      </c>
      <c r="K110" s="4" t="s">
        <v>1384</v>
      </c>
      <c r="L110" s="4" t="s">
        <v>1385</v>
      </c>
      <c r="M110" t="s">
        <v>18</v>
      </c>
      <c r="N110" s="4" t="s">
        <v>19</v>
      </c>
      <c r="P110" s="4"/>
    </row>
    <row r="111" spans="1:19" ht="30" customHeight="1">
      <c r="A111" t="s">
        <v>627</v>
      </c>
      <c r="B111" t="s">
        <v>628</v>
      </c>
      <c r="C111" s="18" t="s">
        <v>629</v>
      </c>
      <c r="D111" s="5" t="s">
        <v>630</v>
      </c>
      <c r="E111" s="4" t="str">
        <f t="shared" si="10"/>
        <v>02</v>
      </c>
      <c r="F111" s="4" t="str">
        <f t="shared" si="6"/>
        <v>02/03</v>
      </c>
      <c r="G111" s="4" t="str">
        <f t="shared" si="7"/>
        <v>25</v>
      </c>
      <c r="H111" s="4" t="str">
        <f t="shared" si="8"/>
        <v>1871</v>
      </c>
      <c r="I111" s="4" t="str">
        <f t="shared" si="9"/>
        <v>18712502</v>
      </c>
      <c r="J111" s="6" t="s">
        <v>2267</v>
      </c>
      <c r="K111" s="4" t="s">
        <v>631</v>
      </c>
      <c r="L111" s="4" t="s">
        <v>632</v>
      </c>
      <c r="M111" t="s">
        <v>18</v>
      </c>
      <c r="O111" s="20">
        <v>38897</v>
      </c>
      <c r="P111" s="4" t="s">
        <v>633</v>
      </c>
      <c r="Q111" t="s">
        <v>634</v>
      </c>
    </row>
    <row r="112" spans="1:19" ht="30" customHeight="1">
      <c r="A112" t="s">
        <v>627</v>
      </c>
      <c r="B112" t="s">
        <v>628</v>
      </c>
      <c r="C112" s="18" t="s">
        <v>15</v>
      </c>
      <c r="D112" s="5" t="s">
        <v>1655</v>
      </c>
      <c r="E112" s="4" t="str">
        <f t="shared" si="10"/>
        <v>11</v>
      </c>
      <c r="F112" s="4" t="str">
        <f t="shared" si="6"/>
        <v>11/04</v>
      </c>
      <c r="G112" s="4" t="str">
        <f t="shared" si="7"/>
        <v>25</v>
      </c>
      <c r="H112" s="4" t="str">
        <f t="shared" si="8"/>
        <v>1889</v>
      </c>
      <c r="I112" s="4" t="str">
        <f t="shared" si="9"/>
        <v>18892511</v>
      </c>
      <c r="J112" s="6" t="s">
        <v>2267</v>
      </c>
      <c r="K112" s="4" t="s">
        <v>16</v>
      </c>
      <c r="L112" s="4" t="s">
        <v>632</v>
      </c>
      <c r="M112" t="s">
        <v>46</v>
      </c>
      <c r="O112" s="20">
        <v>38897</v>
      </c>
      <c r="P112" s="4" t="s">
        <v>633</v>
      </c>
    </row>
    <row r="113" spans="1:17" ht="30" customHeight="1">
      <c r="A113" t="s">
        <v>199</v>
      </c>
      <c r="B113" t="s">
        <v>143</v>
      </c>
      <c r="C113" s="19">
        <v>6212</v>
      </c>
      <c r="D113" s="5">
        <v>6222</v>
      </c>
      <c r="E113" s="4" t="str">
        <f t="shared" si="10"/>
        <v>12</v>
      </c>
      <c r="F113" s="4" t="str">
        <f t="shared" si="6"/>
        <v>12 01</v>
      </c>
      <c r="G113" s="4" t="str">
        <f t="shared" si="7"/>
        <v>01</v>
      </c>
      <c r="H113" s="4" t="str">
        <f t="shared" si="8"/>
        <v>1917</v>
      </c>
      <c r="I113" s="4" t="str">
        <f t="shared" si="9"/>
        <v>19170112</v>
      </c>
      <c r="J113" s="6" t="s">
        <v>2268</v>
      </c>
      <c r="K113" s="4" t="s">
        <v>200</v>
      </c>
      <c r="L113" s="4" t="s">
        <v>201</v>
      </c>
      <c r="M113" t="s">
        <v>18</v>
      </c>
      <c r="O113" s="21" t="s">
        <v>202</v>
      </c>
      <c r="P113" s="4" t="s">
        <v>203</v>
      </c>
      <c r="Q113" t="s">
        <v>204</v>
      </c>
    </row>
    <row r="114" spans="1:17" ht="30" customHeight="1">
      <c r="A114" t="s">
        <v>1533</v>
      </c>
      <c r="B114" t="s">
        <v>83</v>
      </c>
      <c r="C114" s="19" t="s">
        <v>1534</v>
      </c>
      <c r="D114" s="5" t="s">
        <v>1529</v>
      </c>
      <c r="E114" s="4" t="str">
        <f t="shared" si="10"/>
        <v>10</v>
      </c>
      <c r="F114" s="4" t="str">
        <f t="shared" si="6"/>
        <v>10/02</v>
      </c>
      <c r="G114" s="4" t="str">
        <f t="shared" si="7"/>
        <v>25</v>
      </c>
      <c r="H114" s="4" t="str">
        <f t="shared" si="8"/>
        <v>1848</v>
      </c>
      <c r="I114" s="4" t="str">
        <f t="shared" si="9"/>
        <v>18482510</v>
      </c>
      <c r="J114" s="6" t="s">
        <v>2269</v>
      </c>
      <c r="K114" s="4" t="s">
        <v>1535</v>
      </c>
      <c r="L114" s="4" t="s">
        <v>1536</v>
      </c>
      <c r="M114" t="s">
        <v>18</v>
      </c>
      <c r="O114" s="20">
        <v>36056</v>
      </c>
      <c r="P114" s="4" t="s">
        <v>1537</v>
      </c>
      <c r="Q114" t="s">
        <v>1538</v>
      </c>
    </row>
    <row r="115" spans="1:17" ht="30" customHeight="1">
      <c r="A115" t="s">
        <v>2058</v>
      </c>
      <c r="B115" t="s">
        <v>83</v>
      </c>
      <c r="C115" s="18" t="s">
        <v>2059</v>
      </c>
      <c r="D115" s="5" t="s">
        <v>2060</v>
      </c>
      <c r="E115" s="4" t="str">
        <f t="shared" si="10"/>
        <v>24</v>
      </c>
      <c r="F115" s="4" t="str">
        <f t="shared" si="6"/>
        <v>24/10</v>
      </c>
      <c r="G115" s="4" t="str">
        <f t="shared" si="7"/>
        <v>25</v>
      </c>
      <c r="H115" s="4" t="str">
        <f t="shared" si="8"/>
        <v>1838</v>
      </c>
      <c r="I115" s="4" t="str">
        <f t="shared" si="9"/>
        <v>18382524</v>
      </c>
      <c r="J115" s="6" t="s">
        <v>2270</v>
      </c>
      <c r="K115" s="4" t="s">
        <v>2061</v>
      </c>
      <c r="L115" s="4" t="s">
        <v>2062</v>
      </c>
      <c r="M115" t="s">
        <v>18</v>
      </c>
      <c r="N115" s="4" t="s">
        <v>2063</v>
      </c>
      <c r="P115" s="4"/>
    </row>
    <row r="116" spans="1:17" ht="30" customHeight="1">
      <c r="A116" t="s">
        <v>2058</v>
      </c>
      <c r="B116" t="s">
        <v>2064</v>
      </c>
      <c r="C116" s="18" t="s">
        <v>2059</v>
      </c>
      <c r="D116" s="5" t="s">
        <v>2060</v>
      </c>
      <c r="E116" s="4" t="str">
        <f t="shared" si="10"/>
        <v>24</v>
      </c>
      <c r="F116" s="4" t="str">
        <f t="shared" si="6"/>
        <v>24/10</v>
      </c>
      <c r="G116" s="4" t="str">
        <f t="shared" si="7"/>
        <v>25</v>
      </c>
      <c r="H116" s="4" t="str">
        <f t="shared" si="8"/>
        <v>1838</v>
      </c>
      <c r="I116" s="4" t="str">
        <f t="shared" si="9"/>
        <v>18382524</v>
      </c>
      <c r="J116" s="6" t="s">
        <v>2270</v>
      </c>
      <c r="K116" s="4" t="s">
        <v>2061</v>
      </c>
      <c r="L116" s="4" t="s">
        <v>2065</v>
      </c>
      <c r="M116" s="4" t="s">
        <v>18</v>
      </c>
      <c r="P116" s="4" t="s">
        <v>2066</v>
      </c>
      <c r="Q116" s="4" t="s">
        <v>2067</v>
      </c>
    </row>
    <row r="117" spans="1:17" ht="30" customHeight="1">
      <c r="A117" t="s">
        <v>237</v>
      </c>
      <c r="B117" t="s">
        <v>177</v>
      </c>
      <c r="C117" s="18" t="s">
        <v>1962</v>
      </c>
      <c r="D117" s="5" t="s">
        <v>1957</v>
      </c>
      <c r="E117" s="4" t="str">
        <f t="shared" si="10"/>
        <v>17</v>
      </c>
      <c r="F117" s="4" t="str">
        <f t="shared" si="6"/>
        <v>17/04</v>
      </c>
      <c r="G117" s="4" t="str">
        <f t="shared" si="7"/>
        <v>25</v>
      </c>
      <c r="H117" s="4" t="str">
        <f t="shared" si="8"/>
        <v>1839</v>
      </c>
      <c r="I117" s="4" t="str">
        <f t="shared" si="9"/>
        <v>18392517</v>
      </c>
      <c r="J117" s="6" t="s">
        <v>2271</v>
      </c>
      <c r="K117" s="4" t="s">
        <v>1963</v>
      </c>
      <c r="L117" s="4" t="s">
        <v>1964</v>
      </c>
      <c r="M117" s="4" t="s">
        <v>18</v>
      </c>
      <c r="N117" s="6"/>
      <c r="P117" s="4" t="s">
        <v>1965</v>
      </c>
      <c r="Q117" s="4" t="s">
        <v>1966</v>
      </c>
    </row>
    <row r="118" spans="1:17" ht="30" customHeight="1">
      <c r="A118" t="s">
        <v>237</v>
      </c>
      <c r="B118" t="s">
        <v>177</v>
      </c>
      <c r="C118" s="18" t="s">
        <v>1969</v>
      </c>
      <c r="D118" s="5" t="s">
        <v>1970</v>
      </c>
      <c r="E118" s="4" t="str">
        <f t="shared" si="10"/>
        <v>17</v>
      </c>
      <c r="F118" s="4" t="str">
        <f t="shared" si="6"/>
        <v>17/12</v>
      </c>
      <c r="G118" s="4" t="str">
        <f t="shared" si="7"/>
        <v>25</v>
      </c>
      <c r="H118" s="4" t="str">
        <f t="shared" si="8"/>
        <v>1840</v>
      </c>
      <c r="I118" s="4" t="str">
        <f t="shared" si="9"/>
        <v>18402517</v>
      </c>
      <c r="J118" s="6" t="s">
        <v>2272</v>
      </c>
      <c r="K118" s="4" t="s">
        <v>1971</v>
      </c>
      <c r="L118" s="4" t="s">
        <v>1972</v>
      </c>
      <c r="M118" s="4" t="s">
        <v>46</v>
      </c>
      <c r="N118" s="6"/>
      <c r="P118" s="4" t="s">
        <v>1973</v>
      </c>
      <c r="Q118" s="4" t="s">
        <v>1974</v>
      </c>
    </row>
    <row r="119" spans="1:17" ht="30" customHeight="1">
      <c r="A119" t="s">
        <v>237</v>
      </c>
      <c r="B119" t="s">
        <v>177</v>
      </c>
      <c r="C119" s="18" t="s">
        <v>15</v>
      </c>
      <c r="D119" s="5" t="s">
        <v>2122</v>
      </c>
      <c r="E119" s="4" t="str">
        <f t="shared" si="10"/>
        <v>27</v>
      </c>
      <c r="F119" s="4" t="str">
        <f t="shared" si="6"/>
        <v>27/11</v>
      </c>
      <c r="G119" s="4" t="str">
        <f t="shared" si="7"/>
        <v>25</v>
      </c>
      <c r="H119" s="4" t="str">
        <f t="shared" si="8"/>
        <v>1851</v>
      </c>
      <c r="I119" s="4" t="str">
        <f t="shared" si="9"/>
        <v>18512527</v>
      </c>
      <c r="J119" s="6" t="s">
        <v>2273</v>
      </c>
      <c r="K119" s="4" t="s">
        <v>15</v>
      </c>
      <c r="L119" s="4" t="s">
        <v>2123</v>
      </c>
      <c r="M119" s="4" t="s">
        <v>18</v>
      </c>
      <c r="P119" s="4" t="s">
        <v>2124</v>
      </c>
      <c r="Q119" s="4" t="s">
        <v>2125</v>
      </c>
    </row>
    <row r="120" spans="1:17" ht="30" customHeight="1">
      <c r="A120" t="s">
        <v>237</v>
      </c>
      <c r="B120" t="s">
        <v>238</v>
      </c>
      <c r="C120" s="19">
        <v>7643</v>
      </c>
      <c r="D120" s="5">
        <v>7657</v>
      </c>
      <c r="E120" s="4" t="str">
        <f t="shared" si="10"/>
        <v>17</v>
      </c>
      <c r="F120" s="4" t="str">
        <f t="shared" si="6"/>
        <v>17 12</v>
      </c>
      <c r="G120" s="4" t="str">
        <f t="shared" si="7"/>
        <v>12</v>
      </c>
      <c r="H120" s="4" t="str">
        <f t="shared" si="8"/>
        <v>1920</v>
      </c>
      <c r="I120" s="4" t="str">
        <f t="shared" si="9"/>
        <v>19201217</v>
      </c>
      <c r="J120" s="6" t="s">
        <v>2274</v>
      </c>
      <c r="K120" s="4" t="s">
        <v>239</v>
      </c>
      <c r="L120" s="4" t="s">
        <v>240</v>
      </c>
      <c r="M120" t="s">
        <v>18</v>
      </c>
      <c r="N120" s="4" t="s">
        <v>19</v>
      </c>
      <c r="P120" s="4" t="s">
        <v>71</v>
      </c>
    </row>
    <row r="121" spans="1:17" ht="30" customHeight="1">
      <c r="A121" t="s">
        <v>237</v>
      </c>
      <c r="B121" t="s">
        <v>295</v>
      </c>
      <c r="C121" s="18" t="s">
        <v>292</v>
      </c>
      <c r="D121" s="5">
        <v>10211</v>
      </c>
      <c r="E121" s="4" t="str">
        <f t="shared" si="10"/>
        <v>15</v>
      </c>
      <c r="F121" s="4" t="str">
        <f t="shared" si="6"/>
        <v>15 12</v>
      </c>
      <c r="G121" s="4" t="str">
        <f t="shared" si="7"/>
        <v>12</v>
      </c>
      <c r="H121" s="4" t="str">
        <f t="shared" si="8"/>
        <v>1927</v>
      </c>
      <c r="I121" s="4" t="str">
        <f t="shared" si="9"/>
        <v>19271215</v>
      </c>
      <c r="J121" s="6" t="s">
        <v>2211</v>
      </c>
      <c r="K121" s="4" t="s">
        <v>293</v>
      </c>
      <c r="L121" s="4" t="s">
        <v>217</v>
      </c>
      <c r="M121" t="s">
        <v>218</v>
      </c>
      <c r="N121" s="4" t="s">
        <v>215</v>
      </c>
      <c r="P121" s="4"/>
    </row>
    <row r="122" spans="1:17" ht="30" customHeight="1">
      <c r="A122" t="s">
        <v>237</v>
      </c>
      <c r="B122" t="s">
        <v>295</v>
      </c>
      <c r="C122" s="18" t="s">
        <v>348</v>
      </c>
      <c r="D122" s="5">
        <v>14558</v>
      </c>
      <c r="E122" s="4" t="str">
        <f t="shared" si="10"/>
        <v>09</v>
      </c>
      <c r="F122" s="4" t="str">
        <f t="shared" si="6"/>
        <v>09 11</v>
      </c>
      <c r="G122" s="4" t="str">
        <f t="shared" si="7"/>
        <v>11</v>
      </c>
      <c r="H122" s="4" t="str">
        <f t="shared" si="8"/>
        <v>1939</v>
      </c>
      <c r="I122" s="4" t="str">
        <f t="shared" si="9"/>
        <v>19391109</v>
      </c>
      <c r="J122" s="6" t="s">
        <v>2214</v>
      </c>
      <c r="K122" s="4" t="s">
        <v>347</v>
      </c>
      <c r="L122" s="4" t="s">
        <v>349</v>
      </c>
      <c r="M122" t="s">
        <v>338</v>
      </c>
      <c r="N122" s="4" t="s">
        <v>215</v>
      </c>
      <c r="P122" s="4"/>
    </row>
    <row r="123" spans="1:17" ht="30" customHeight="1">
      <c r="A123" t="s">
        <v>237</v>
      </c>
      <c r="B123" t="s">
        <v>295</v>
      </c>
      <c r="C123" s="18" t="s">
        <v>377</v>
      </c>
      <c r="D123" s="5">
        <v>15258</v>
      </c>
      <c r="E123" s="4" t="str">
        <f t="shared" si="10"/>
        <v>09</v>
      </c>
      <c r="F123" s="4" t="str">
        <f t="shared" si="6"/>
        <v>09 10</v>
      </c>
      <c r="G123" s="4" t="str">
        <f t="shared" si="7"/>
        <v>10</v>
      </c>
      <c r="H123" s="4" t="str">
        <f t="shared" si="8"/>
        <v>1941</v>
      </c>
      <c r="I123" s="4" t="str">
        <f t="shared" si="9"/>
        <v>19411009</v>
      </c>
      <c r="J123" s="6" t="s">
        <v>2212</v>
      </c>
      <c r="K123" s="4" t="s">
        <v>375</v>
      </c>
      <c r="L123" s="4" t="s">
        <v>349</v>
      </c>
      <c r="M123" t="s">
        <v>378</v>
      </c>
      <c r="N123" s="4" t="s">
        <v>215</v>
      </c>
      <c r="P123" s="4"/>
    </row>
    <row r="124" spans="1:17" ht="30" customHeight="1">
      <c r="A124" t="s">
        <v>237</v>
      </c>
      <c r="B124" t="s">
        <v>295</v>
      </c>
      <c r="C124" s="18" t="s">
        <v>379</v>
      </c>
      <c r="D124" s="5">
        <v>15293</v>
      </c>
      <c r="E124" s="4" t="str">
        <f t="shared" si="10"/>
        <v>13</v>
      </c>
      <c r="F124" s="4" t="str">
        <f t="shared" si="6"/>
        <v>13 11</v>
      </c>
      <c r="G124" s="4" t="str">
        <f t="shared" si="7"/>
        <v>11</v>
      </c>
      <c r="H124" s="4" t="str">
        <f t="shared" si="8"/>
        <v>1941</v>
      </c>
      <c r="I124" s="4" t="str">
        <f t="shared" si="9"/>
        <v>19411113</v>
      </c>
      <c r="J124" s="6" t="s">
        <v>2215</v>
      </c>
      <c r="K124" s="4" t="s">
        <v>380</v>
      </c>
      <c r="L124" s="4" t="s">
        <v>349</v>
      </c>
      <c r="M124" t="s">
        <v>381</v>
      </c>
      <c r="N124" s="4" t="s">
        <v>215</v>
      </c>
      <c r="P124" s="4"/>
    </row>
    <row r="125" spans="1:17" ht="30" customHeight="1">
      <c r="A125" t="s">
        <v>1142</v>
      </c>
      <c r="B125" t="s">
        <v>1143</v>
      </c>
      <c r="C125" s="18" t="s">
        <v>1969</v>
      </c>
      <c r="D125" s="5" t="s">
        <v>1970</v>
      </c>
      <c r="E125" s="4" t="str">
        <f t="shared" si="10"/>
        <v>17</v>
      </c>
      <c r="F125" s="4" t="str">
        <f t="shared" si="6"/>
        <v>17/12</v>
      </c>
      <c r="G125" s="4" t="str">
        <f t="shared" si="7"/>
        <v>25</v>
      </c>
      <c r="H125" s="4" t="str">
        <f t="shared" si="8"/>
        <v>1840</v>
      </c>
      <c r="I125" s="4" t="str">
        <f t="shared" si="9"/>
        <v>18402517</v>
      </c>
      <c r="J125" s="6" t="s">
        <v>2275</v>
      </c>
      <c r="K125" s="4" t="s">
        <v>1975</v>
      </c>
      <c r="L125" s="4" t="s">
        <v>1147</v>
      </c>
      <c r="M125" t="s">
        <v>18</v>
      </c>
      <c r="O125" s="21">
        <v>2015</v>
      </c>
      <c r="P125" s="4" t="s">
        <v>1148</v>
      </c>
      <c r="Q125" t="s">
        <v>1976</v>
      </c>
    </row>
    <row r="126" spans="1:17" ht="30" customHeight="1">
      <c r="A126" t="s">
        <v>1142</v>
      </c>
      <c r="B126" t="s">
        <v>1143</v>
      </c>
      <c r="C126" s="18" t="s">
        <v>1886</v>
      </c>
      <c r="D126" s="5" t="s">
        <v>1887</v>
      </c>
      <c r="E126" s="4" t="str">
        <f t="shared" si="10"/>
        <v>14</v>
      </c>
      <c r="F126" s="4" t="str">
        <f t="shared" si="6"/>
        <v>14/10</v>
      </c>
      <c r="G126" s="4" t="str">
        <f t="shared" si="7"/>
        <v>25</v>
      </c>
      <c r="H126" s="4" t="str">
        <f t="shared" si="8"/>
        <v>1852</v>
      </c>
      <c r="I126" s="4" t="str">
        <f t="shared" si="9"/>
        <v>18522514</v>
      </c>
      <c r="J126" s="6" t="s">
        <v>2463</v>
      </c>
      <c r="K126" s="4" t="s">
        <v>1659</v>
      </c>
      <c r="L126" s="4" t="s">
        <v>1147</v>
      </c>
      <c r="M126" t="s">
        <v>46</v>
      </c>
      <c r="O126" s="21">
        <v>2015</v>
      </c>
      <c r="P126" s="4" t="s">
        <v>1148</v>
      </c>
      <c r="Q126" t="s">
        <v>1889</v>
      </c>
    </row>
    <row r="127" spans="1:17" ht="30" customHeight="1">
      <c r="A127" t="s">
        <v>1142</v>
      </c>
      <c r="B127" t="s">
        <v>1143</v>
      </c>
      <c r="C127" s="18" t="s">
        <v>1144</v>
      </c>
      <c r="D127" s="5" t="s">
        <v>1145</v>
      </c>
      <c r="E127" s="4" t="str">
        <f t="shared" si="10"/>
        <v>06</v>
      </c>
      <c r="F127" s="4" t="str">
        <f t="shared" si="6"/>
        <v>06/04</v>
      </c>
      <c r="G127" s="4" t="str">
        <f t="shared" si="7"/>
        <v>25</v>
      </c>
      <c r="H127" s="4" t="str">
        <f t="shared" si="8"/>
        <v>1865</v>
      </c>
      <c r="I127" s="4" t="str">
        <f t="shared" si="9"/>
        <v>18652506</v>
      </c>
      <c r="J127" s="6" t="s">
        <v>2242</v>
      </c>
      <c r="K127" s="4" t="s">
        <v>1146</v>
      </c>
      <c r="L127" s="4" t="s">
        <v>1147</v>
      </c>
      <c r="M127" t="s">
        <v>32</v>
      </c>
      <c r="O127" s="21">
        <v>2015</v>
      </c>
      <c r="P127" s="4" t="s">
        <v>1148</v>
      </c>
      <c r="Q127" t="s">
        <v>1149</v>
      </c>
    </row>
    <row r="128" spans="1:17" ht="30" customHeight="1">
      <c r="A128" t="s">
        <v>1130</v>
      </c>
      <c r="B128" t="s">
        <v>23</v>
      </c>
      <c r="C128" s="18" t="s">
        <v>1131</v>
      </c>
      <c r="D128" s="5" t="s">
        <v>1132</v>
      </c>
      <c r="E128" s="4" t="str">
        <f t="shared" si="10"/>
        <v>06</v>
      </c>
      <c r="F128" s="4" t="str">
        <f t="shared" si="6"/>
        <v>06/04</v>
      </c>
      <c r="G128" s="4" t="str">
        <f t="shared" si="7"/>
        <v>25</v>
      </c>
      <c r="H128" s="4" t="str">
        <f t="shared" si="8"/>
        <v>1848</v>
      </c>
      <c r="I128" s="4" t="str">
        <f t="shared" si="9"/>
        <v>18482506</v>
      </c>
      <c r="J128" s="6" t="s">
        <v>2276</v>
      </c>
      <c r="K128" s="4" t="s">
        <v>1133</v>
      </c>
      <c r="L128" s="4" t="s">
        <v>1134</v>
      </c>
      <c r="M128" t="s">
        <v>18</v>
      </c>
      <c r="O128" s="21" t="s">
        <v>1135</v>
      </c>
      <c r="P128" s="4" t="s">
        <v>1136</v>
      </c>
      <c r="Q128" t="s">
        <v>1137</v>
      </c>
    </row>
    <row r="129" spans="1:20" ht="30" customHeight="1">
      <c r="A129" t="s">
        <v>266</v>
      </c>
      <c r="B129" t="s">
        <v>267</v>
      </c>
      <c r="C129" s="19">
        <v>9461</v>
      </c>
      <c r="D129" s="5">
        <v>9483</v>
      </c>
      <c r="E129" s="4" t="str">
        <f t="shared" si="10"/>
        <v>17</v>
      </c>
      <c r="F129" s="4" t="str">
        <f t="shared" si="6"/>
        <v>17 12</v>
      </c>
      <c r="G129" s="4" t="str">
        <f t="shared" si="7"/>
        <v>12</v>
      </c>
      <c r="H129" s="4" t="str">
        <f t="shared" si="8"/>
        <v>1925</v>
      </c>
      <c r="I129" s="4" t="str">
        <f t="shared" si="9"/>
        <v>19251217</v>
      </c>
      <c r="J129" s="6" t="s">
        <v>2264</v>
      </c>
      <c r="K129" s="4" t="s">
        <v>264</v>
      </c>
      <c r="L129" s="4" t="s">
        <v>268</v>
      </c>
      <c r="M129" t="s">
        <v>218</v>
      </c>
      <c r="N129" s="4" t="s">
        <v>49</v>
      </c>
      <c r="O129" s="20">
        <v>44040</v>
      </c>
      <c r="P129" s="4" t="s">
        <v>269</v>
      </c>
    </row>
    <row r="130" spans="1:20" ht="30" customHeight="1">
      <c r="A130" t="s">
        <v>726</v>
      </c>
      <c r="B130" t="s">
        <v>727</v>
      </c>
      <c r="C130" s="18" t="s">
        <v>728</v>
      </c>
      <c r="D130" s="5" t="s">
        <v>729</v>
      </c>
      <c r="E130" s="4" t="str">
        <f t="shared" si="10"/>
        <v>03</v>
      </c>
      <c r="F130" s="4" t="str">
        <f t="shared" ref="F130:F193" si="11">LEFT(TEXT(D130,"dd mm yyyy"),5)</f>
        <v>03/01</v>
      </c>
      <c r="G130" s="4" t="str">
        <f t="shared" ref="G130:G193" si="12">RIGHT(TEXT(F130,"dd mm yyyy"),2)</f>
        <v>25</v>
      </c>
      <c r="H130" s="4" t="str">
        <f t="shared" ref="H130:H193" si="13">RIGHT(TEXT(D130,"dd mm yyyy"),4)</f>
        <v>1856</v>
      </c>
      <c r="I130" s="4" t="str">
        <f t="shared" ref="I130:I193" si="14">CONCATENATE(H130,G130,E130)</f>
        <v>18562503</v>
      </c>
      <c r="J130" s="6" t="s">
        <v>2256</v>
      </c>
      <c r="K130" s="4" t="s">
        <v>730</v>
      </c>
      <c r="L130" s="4" t="s">
        <v>731</v>
      </c>
      <c r="M130" t="s">
        <v>46</v>
      </c>
      <c r="O130" s="21" t="s">
        <v>732</v>
      </c>
      <c r="P130" s="4" t="s">
        <v>733</v>
      </c>
      <c r="Q130" t="s">
        <v>734</v>
      </c>
    </row>
    <row r="131" spans="1:20" ht="30" customHeight="1">
      <c r="A131" t="s">
        <v>726</v>
      </c>
      <c r="B131" t="s">
        <v>143</v>
      </c>
      <c r="C131" s="19" t="s">
        <v>820</v>
      </c>
      <c r="D131" s="5" t="s">
        <v>821</v>
      </c>
      <c r="E131" s="4" t="str">
        <f t="shared" si="10"/>
        <v>03</v>
      </c>
      <c r="F131" s="4" t="str">
        <f t="shared" si="11"/>
        <v>03/07</v>
      </c>
      <c r="G131" s="4" t="str">
        <f t="shared" si="12"/>
        <v>25</v>
      </c>
      <c r="H131" s="4" t="str">
        <f t="shared" si="13"/>
        <v>1862</v>
      </c>
      <c r="I131" s="4" t="str">
        <f t="shared" si="14"/>
        <v>18622503</v>
      </c>
      <c r="J131" s="6" t="s">
        <v>2277</v>
      </c>
      <c r="K131" s="4" t="s">
        <v>822</v>
      </c>
      <c r="L131" s="4" t="s">
        <v>823</v>
      </c>
      <c r="M131" t="s">
        <v>18</v>
      </c>
      <c r="O131" s="21">
        <v>2013</v>
      </c>
      <c r="P131" s="4" t="s">
        <v>824</v>
      </c>
      <c r="S131" s="4"/>
    </row>
    <row r="132" spans="1:20" ht="30" customHeight="1">
      <c r="A132" t="s">
        <v>411</v>
      </c>
      <c r="B132" t="s">
        <v>83</v>
      </c>
      <c r="C132" s="18" t="s">
        <v>412</v>
      </c>
      <c r="D132" s="5">
        <v>18891</v>
      </c>
      <c r="E132" s="4" t="str">
        <f t="shared" si="10"/>
        <v>20</v>
      </c>
      <c r="F132" s="4" t="str">
        <f t="shared" si="11"/>
        <v>20 09</v>
      </c>
      <c r="G132" s="4" t="str">
        <f t="shared" si="12"/>
        <v>09</v>
      </c>
      <c r="H132" s="4" t="str">
        <f t="shared" si="13"/>
        <v>1951</v>
      </c>
      <c r="I132" s="4" t="str">
        <f t="shared" si="14"/>
        <v>19510920</v>
      </c>
      <c r="J132" s="6" t="s">
        <v>2278</v>
      </c>
      <c r="K132" s="4" t="s">
        <v>413</v>
      </c>
      <c r="L132" s="4" t="s">
        <v>414</v>
      </c>
      <c r="M132" t="s">
        <v>18</v>
      </c>
      <c r="N132" s="4" t="s">
        <v>415</v>
      </c>
      <c r="P132" s="4" t="s">
        <v>416</v>
      </c>
      <c r="Q132" s="4"/>
      <c r="T132" s="9" t="s">
        <v>417</v>
      </c>
    </row>
    <row r="133" spans="1:20" ht="30" customHeight="1">
      <c r="A133" t="s">
        <v>670</v>
      </c>
      <c r="B133" t="s">
        <v>671</v>
      </c>
      <c r="C133" s="18" t="s">
        <v>15</v>
      </c>
      <c r="D133" s="5" t="s">
        <v>672</v>
      </c>
      <c r="E133" s="4" t="str">
        <f t="shared" si="10"/>
        <v>02</v>
      </c>
      <c r="F133" s="4" t="str">
        <f t="shared" si="11"/>
        <v>02/07</v>
      </c>
      <c r="G133" s="4" t="str">
        <f t="shared" si="12"/>
        <v>25</v>
      </c>
      <c r="H133" s="4" t="str">
        <f t="shared" si="13"/>
        <v>1885</v>
      </c>
      <c r="I133" s="4" t="str">
        <f t="shared" si="14"/>
        <v>18852502</v>
      </c>
      <c r="J133" s="6" t="s">
        <v>2279</v>
      </c>
      <c r="K133" s="4" t="s">
        <v>15</v>
      </c>
      <c r="L133" s="4" t="s">
        <v>673</v>
      </c>
      <c r="M133" s="4" t="s">
        <v>18</v>
      </c>
      <c r="P133" s="4" t="s">
        <v>674</v>
      </c>
    </row>
    <row r="134" spans="1:20" ht="30" customHeight="1">
      <c r="A134" t="s">
        <v>478</v>
      </c>
      <c r="B134" t="s">
        <v>479</v>
      </c>
      <c r="C134" s="19">
        <v>29569</v>
      </c>
      <c r="D134" s="5">
        <v>29664</v>
      </c>
      <c r="E134" s="4" t="str">
        <f t="shared" si="10"/>
        <v>19</v>
      </c>
      <c r="F134" s="4" t="str">
        <f t="shared" si="11"/>
        <v>19 03</v>
      </c>
      <c r="G134" s="4" t="str">
        <f t="shared" si="12"/>
        <v>03</v>
      </c>
      <c r="H134" s="4" t="str">
        <f t="shared" si="13"/>
        <v>1981</v>
      </c>
      <c r="I134" s="4" t="str">
        <f t="shared" si="14"/>
        <v>19810319</v>
      </c>
      <c r="J134" s="6" t="s">
        <v>2280</v>
      </c>
      <c r="K134" s="4" t="s">
        <v>480</v>
      </c>
      <c r="L134" s="4" t="s">
        <v>481</v>
      </c>
      <c r="M134" t="s">
        <v>218</v>
      </c>
      <c r="O134" s="20">
        <v>38812</v>
      </c>
      <c r="P134" s="4" t="s">
        <v>482</v>
      </c>
      <c r="Q134" t="s">
        <v>483</v>
      </c>
    </row>
    <row r="135" spans="1:20" ht="30" customHeight="1">
      <c r="A135" t="s">
        <v>478</v>
      </c>
      <c r="B135" t="s">
        <v>479</v>
      </c>
      <c r="C135" s="19">
        <v>29848</v>
      </c>
      <c r="D135" s="5">
        <v>29978</v>
      </c>
      <c r="E135" s="4" t="str">
        <f t="shared" si="10"/>
        <v>27</v>
      </c>
      <c r="F135" s="4" t="str">
        <f t="shared" si="11"/>
        <v>27 01</v>
      </c>
      <c r="G135" s="4" t="str">
        <f t="shared" si="12"/>
        <v>01</v>
      </c>
      <c r="H135" s="4" t="str">
        <f t="shared" si="13"/>
        <v>1982</v>
      </c>
      <c r="I135" s="4" t="str">
        <f t="shared" si="14"/>
        <v>19820127</v>
      </c>
      <c r="J135" s="6" t="s">
        <v>2281</v>
      </c>
      <c r="K135" s="4" t="s">
        <v>484</v>
      </c>
      <c r="L135" s="4" t="s">
        <v>481</v>
      </c>
      <c r="M135" t="s">
        <v>338</v>
      </c>
      <c r="O135" s="20">
        <v>38812</v>
      </c>
      <c r="P135" s="4" t="s">
        <v>482</v>
      </c>
      <c r="Q135" t="s">
        <v>485</v>
      </c>
    </row>
    <row r="136" spans="1:20" ht="30" customHeight="1">
      <c r="A136" t="s">
        <v>478</v>
      </c>
      <c r="B136" t="s">
        <v>479</v>
      </c>
      <c r="C136" s="19">
        <v>33902</v>
      </c>
      <c r="D136" s="5">
        <v>33988</v>
      </c>
      <c r="E136" s="4" t="str">
        <f t="shared" si="10"/>
        <v>19</v>
      </c>
      <c r="F136" s="4" t="str">
        <f t="shared" si="11"/>
        <v>19 01</v>
      </c>
      <c r="G136" s="4" t="str">
        <f t="shared" si="12"/>
        <v>01</v>
      </c>
      <c r="H136" s="4" t="str">
        <f t="shared" si="13"/>
        <v>1993</v>
      </c>
      <c r="I136" s="4" t="str">
        <f t="shared" si="14"/>
        <v>19930119</v>
      </c>
      <c r="J136" s="6" t="s">
        <v>2281</v>
      </c>
      <c r="K136" s="4" t="s">
        <v>494</v>
      </c>
      <c r="L136" s="4" t="s">
        <v>495</v>
      </c>
      <c r="M136" t="s">
        <v>18</v>
      </c>
      <c r="O136" s="20">
        <v>38812</v>
      </c>
      <c r="P136" s="4" t="s">
        <v>496</v>
      </c>
      <c r="Q136" t="s">
        <v>497</v>
      </c>
    </row>
    <row r="137" spans="1:20" ht="30" customHeight="1">
      <c r="A137" t="s">
        <v>750</v>
      </c>
      <c r="B137" t="s">
        <v>143</v>
      </c>
      <c r="C137" s="18" t="s">
        <v>751</v>
      </c>
      <c r="D137" s="5" t="s">
        <v>752</v>
      </c>
      <c r="E137" s="4" t="str">
        <f t="shared" si="10"/>
        <v>03</v>
      </c>
      <c r="F137" s="4" t="str">
        <f t="shared" si="11"/>
        <v>03/02</v>
      </c>
      <c r="G137" s="4" t="str">
        <f t="shared" si="12"/>
        <v>25</v>
      </c>
      <c r="H137" s="4" t="str">
        <f t="shared" si="13"/>
        <v>1869</v>
      </c>
      <c r="I137" s="4" t="str">
        <f t="shared" si="14"/>
        <v>18692503</v>
      </c>
      <c r="J137" s="6" t="s">
        <v>2204</v>
      </c>
      <c r="K137" s="4" t="s">
        <v>753</v>
      </c>
      <c r="L137" s="4" t="s">
        <v>156</v>
      </c>
      <c r="M137" t="s">
        <v>18</v>
      </c>
      <c r="O137" s="20">
        <v>39526</v>
      </c>
      <c r="P137" s="4" t="s">
        <v>754</v>
      </c>
      <c r="Q137" t="s">
        <v>755</v>
      </c>
    </row>
    <row r="138" spans="1:20" ht="30" customHeight="1">
      <c r="A138" t="s">
        <v>2006</v>
      </c>
      <c r="B138" t="s">
        <v>64</v>
      </c>
      <c r="C138" s="18" t="s">
        <v>1697</v>
      </c>
      <c r="D138" s="5" t="s">
        <v>2166</v>
      </c>
      <c r="E138" s="4" t="str">
        <f t="shared" si="10"/>
        <v>30</v>
      </c>
      <c r="F138" s="4" t="str">
        <f t="shared" si="11"/>
        <v>30/06</v>
      </c>
      <c r="G138" s="4" t="str">
        <f t="shared" si="12"/>
        <v>25</v>
      </c>
      <c r="H138" s="4" t="str">
        <f t="shared" si="13"/>
        <v>1825</v>
      </c>
      <c r="I138" s="4" t="str">
        <f t="shared" si="14"/>
        <v>18252530</v>
      </c>
      <c r="J138" s="6" t="s">
        <v>2253</v>
      </c>
      <c r="K138" s="4" t="s">
        <v>2167</v>
      </c>
      <c r="L138" s="4" t="s">
        <v>1289</v>
      </c>
      <c r="M138" s="4" t="s">
        <v>18</v>
      </c>
      <c r="N138" s="4" t="s">
        <v>19</v>
      </c>
      <c r="P138" s="4" t="s">
        <v>2010</v>
      </c>
      <c r="Q138" s="4" t="s">
        <v>2168</v>
      </c>
      <c r="R138" s="4" t="s">
        <v>2012</v>
      </c>
      <c r="S138" s="4"/>
    </row>
    <row r="139" spans="1:20" ht="30" customHeight="1">
      <c r="A139" t="s">
        <v>2006</v>
      </c>
      <c r="B139" t="s">
        <v>64</v>
      </c>
      <c r="C139" s="18" t="s">
        <v>2007</v>
      </c>
      <c r="D139" s="5" t="s">
        <v>2008</v>
      </c>
      <c r="E139" s="4" t="str">
        <f t="shared" si="10"/>
        <v>19</v>
      </c>
      <c r="F139" s="4" t="str">
        <f t="shared" si="11"/>
        <v>19/03</v>
      </c>
      <c r="G139" s="4" t="str">
        <f t="shared" si="12"/>
        <v>25</v>
      </c>
      <c r="H139" s="4" t="str">
        <f t="shared" si="13"/>
        <v>1834</v>
      </c>
      <c r="I139" s="4" t="str">
        <f t="shared" si="14"/>
        <v>18342519</v>
      </c>
      <c r="J139" s="6" t="s">
        <v>2446</v>
      </c>
      <c r="K139" s="4" t="s">
        <v>2009</v>
      </c>
      <c r="L139" s="4" t="s">
        <v>1289</v>
      </c>
      <c r="M139" s="4" t="s">
        <v>46</v>
      </c>
      <c r="N139" s="4" t="s">
        <v>19</v>
      </c>
      <c r="O139" s="23"/>
      <c r="P139" s="4" t="s">
        <v>2010</v>
      </c>
      <c r="Q139" s="4" t="s">
        <v>2011</v>
      </c>
      <c r="R139" s="4" t="s">
        <v>2012</v>
      </c>
      <c r="S139" s="4"/>
    </row>
    <row r="140" spans="1:20" ht="30" customHeight="1">
      <c r="A140" t="s">
        <v>1641</v>
      </c>
      <c r="B140" t="s">
        <v>671</v>
      </c>
      <c r="C140" s="18" t="s">
        <v>1642</v>
      </c>
      <c r="D140" s="5" t="s">
        <v>1643</v>
      </c>
      <c r="E140" s="4" t="str">
        <f t="shared" si="10"/>
        <v>11</v>
      </c>
      <c r="F140" s="4" t="str">
        <f t="shared" si="11"/>
        <v>11/04</v>
      </c>
      <c r="G140" s="4" t="str">
        <f t="shared" si="12"/>
        <v>25</v>
      </c>
      <c r="H140" s="4" t="str">
        <f t="shared" si="13"/>
        <v>1832</v>
      </c>
      <c r="I140" s="4" t="str">
        <f t="shared" si="14"/>
        <v>18322511</v>
      </c>
      <c r="J140" s="6" t="s">
        <v>2202</v>
      </c>
      <c r="K140" s="4" t="s">
        <v>1264</v>
      </c>
      <c r="L140" s="4" t="s">
        <v>1094</v>
      </c>
      <c r="M140" t="s">
        <v>18</v>
      </c>
      <c r="O140" s="20">
        <v>39988</v>
      </c>
      <c r="P140" s="4" t="s">
        <v>1644</v>
      </c>
      <c r="Q140" t="s">
        <v>1645</v>
      </c>
    </row>
    <row r="141" spans="1:20" ht="30" customHeight="1">
      <c r="A141" t="s">
        <v>710</v>
      </c>
      <c r="B141" t="s">
        <v>23</v>
      </c>
      <c r="C141" s="18" t="s">
        <v>711</v>
      </c>
      <c r="D141" s="5" t="s">
        <v>712</v>
      </c>
      <c r="E141" s="4" t="str">
        <f t="shared" si="10"/>
        <v>02</v>
      </c>
      <c r="F141" s="4" t="str">
        <f t="shared" si="11"/>
        <v>02/12</v>
      </c>
      <c r="G141" s="4" t="str">
        <f t="shared" si="12"/>
        <v>25</v>
      </c>
      <c r="H141" s="4" t="str">
        <f t="shared" si="13"/>
        <v>1869</v>
      </c>
      <c r="I141" s="4" t="str">
        <f t="shared" si="14"/>
        <v>18692502</v>
      </c>
      <c r="J141" s="6" t="s">
        <v>2282</v>
      </c>
      <c r="K141" s="4" t="s">
        <v>713</v>
      </c>
      <c r="L141" s="4" t="s">
        <v>714</v>
      </c>
      <c r="M141" t="s">
        <v>18</v>
      </c>
      <c r="P141" s="4" t="s">
        <v>715</v>
      </c>
    </row>
    <row r="142" spans="1:20" ht="30" customHeight="1">
      <c r="A142" t="s">
        <v>710</v>
      </c>
      <c r="B142" t="s">
        <v>23</v>
      </c>
      <c r="C142" s="18" t="s">
        <v>1150</v>
      </c>
      <c r="D142" s="5" t="s">
        <v>1151</v>
      </c>
      <c r="E142" s="4" t="str">
        <f t="shared" si="10"/>
        <v>06</v>
      </c>
      <c r="F142" s="4" t="str">
        <f t="shared" si="11"/>
        <v>06/04</v>
      </c>
      <c r="G142" s="4" t="str">
        <f t="shared" si="12"/>
        <v>25</v>
      </c>
      <c r="H142" s="4" t="str">
        <f t="shared" si="13"/>
        <v>1876</v>
      </c>
      <c r="I142" s="4" t="str">
        <f t="shared" si="14"/>
        <v>18762506</v>
      </c>
      <c r="J142" s="6" t="s">
        <v>2283</v>
      </c>
      <c r="K142" s="4" t="s">
        <v>1152</v>
      </c>
      <c r="L142" s="4" t="s">
        <v>1153</v>
      </c>
      <c r="M142" t="s">
        <v>70</v>
      </c>
      <c r="P142" s="4" t="s">
        <v>1154</v>
      </c>
    </row>
    <row r="143" spans="1:20" ht="30" customHeight="1">
      <c r="A143" t="s">
        <v>2510</v>
      </c>
      <c r="B143" t="s">
        <v>2543</v>
      </c>
      <c r="C143" s="18" t="s">
        <v>2544</v>
      </c>
      <c r="D143" s="7">
        <v>13858</v>
      </c>
      <c r="E143" s="4" t="str">
        <f t="shared" si="10"/>
        <v>09</v>
      </c>
      <c r="F143" s="4" t="str">
        <f t="shared" si="11"/>
        <v>09 12</v>
      </c>
      <c r="G143" s="4" t="str">
        <f t="shared" si="12"/>
        <v>12</v>
      </c>
      <c r="H143" s="4" t="str">
        <f t="shared" si="13"/>
        <v>1937</v>
      </c>
      <c r="I143" s="4" t="str">
        <f t="shared" si="14"/>
        <v>19371209</v>
      </c>
      <c r="J143" s="6" t="s">
        <v>2545</v>
      </c>
      <c r="K143" s="4" t="s">
        <v>2546</v>
      </c>
      <c r="L143" s="4" t="s">
        <v>2547</v>
      </c>
      <c r="M143" t="s">
        <v>218</v>
      </c>
      <c r="N143" s="4" t="s">
        <v>19</v>
      </c>
      <c r="Q143" s="15" t="s">
        <v>2513</v>
      </c>
    </row>
    <row r="144" spans="1:20" ht="30" customHeight="1">
      <c r="A144" t="s">
        <v>612</v>
      </c>
      <c r="B144" t="s">
        <v>220</v>
      </c>
      <c r="C144" s="18" t="s">
        <v>613</v>
      </c>
      <c r="D144" s="5" t="s">
        <v>614</v>
      </c>
      <c r="E144" s="4" t="str">
        <f t="shared" si="10"/>
        <v>02</v>
      </c>
      <c r="F144" s="4" t="str">
        <f t="shared" si="11"/>
        <v>02/02</v>
      </c>
      <c r="G144" s="4" t="str">
        <f t="shared" si="12"/>
        <v>25</v>
      </c>
      <c r="H144" s="4" t="str">
        <f t="shared" si="13"/>
        <v>1882</v>
      </c>
      <c r="I144" s="4" t="str">
        <f t="shared" si="14"/>
        <v>18822502</v>
      </c>
      <c r="J144" s="6" t="s">
        <v>2284</v>
      </c>
      <c r="K144" s="4" t="s">
        <v>615</v>
      </c>
      <c r="L144" s="4" t="s">
        <v>616</v>
      </c>
      <c r="M144" t="s">
        <v>18</v>
      </c>
      <c r="O144" s="20">
        <v>37519</v>
      </c>
      <c r="P144" s="4" t="s">
        <v>617</v>
      </c>
      <c r="Q144" t="s">
        <v>618</v>
      </c>
    </row>
    <row r="145" spans="1:18" ht="30" customHeight="1">
      <c r="A145" t="s">
        <v>1196</v>
      </c>
      <c r="B145" t="s">
        <v>671</v>
      </c>
      <c r="C145" s="18" t="s">
        <v>1197</v>
      </c>
      <c r="D145" s="5" t="s">
        <v>1198</v>
      </c>
      <c r="E145" s="4" t="str">
        <f t="shared" ref="E145:E208" si="15">LEFT(TEXT(D145,"dd mm yyyy"),2)</f>
        <v>06</v>
      </c>
      <c r="F145" s="4" t="str">
        <f t="shared" si="11"/>
        <v>06/11</v>
      </c>
      <c r="G145" s="4" t="str">
        <f t="shared" si="12"/>
        <v>25</v>
      </c>
      <c r="H145" s="4" t="str">
        <f t="shared" si="13"/>
        <v>1862</v>
      </c>
      <c r="I145" s="4" t="str">
        <f t="shared" si="14"/>
        <v>18622506</v>
      </c>
      <c r="J145" s="6" t="s">
        <v>2281</v>
      </c>
      <c r="K145" s="4" t="s">
        <v>1199</v>
      </c>
      <c r="L145" s="4" t="s">
        <v>1200</v>
      </c>
      <c r="M145" s="4" t="s">
        <v>18</v>
      </c>
      <c r="P145" s="4" t="s">
        <v>1201</v>
      </c>
      <c r="Q145" t="s">
        <v>1202</v>
      </c>
    </row>
    <row r="146" spans="1:18" ht="30" customHeight="1">
      <c r="A146" t="s">
        <v>1171</v>
      </c>
      <c r="B146" t="s">
        <v>177</v>
      </c>
      <c r="C146" s="18" t="s">
        <v>643</v>
      </c>
      <c r="D146" s="5" t="s">
        <v>1172</v>
      </c>
      <c r="E146" s="4" t="str">
        <f t="shared" si="15"/>
        <v>06</v>
      </c>
      <c r="F146" s="4" t="str">
        <f t="shared" si="11"/>
        <v>06/06</v>
      </c>
      <c r="G146" s="4" t="str">
        <f t="shared" si="12"/>
        <v>25</v>
      </c>
      <c r="H146" s="4" t="str">
        <f t="shared" si="13"/>
        <v>1861</v>
      </c>
      <c r="I146" s="4" t="str">
        <f t="shared" si="14"/>
        <v>18612506</v>
      </c>
      <c r="J146" s="6" t="s">
        <v>2285</v>
      </c>
      <c r="K146" s="4" t="s">
        <v>1173</v>
      </c>
      <c r="L146" s="4" t="s">
        <v>1174</v>
      </c>
      <c r="M146" t="s">
        <v>18</v>
      </c>
      <c r="N146" s="4" t="s">
        <v>19</v>
      </c>
      <c r="O146" s="20">
        <v>37229</v>
      </c>
      <c r="P146" s="4" t="s">
        <v>1175</v>
      </c>
      <c r="Q146" t="s">
        <v>1176</v>
      </c>
    </row>
    <row r="147" spans="1:18" ht="30" customHeight="1">
      <c r="A147" t="s">
        <v>1629</v>
      </c>
      <c r="B147" t="s">
        <v>23</v>
      </c>
      <c r="C147" s="18" t="s">
        <v>1630</v>
      </c>
      <c r="D147" s="5" t="s">
        <v>1631</v>
      </c>
      <c r="E147" s="4" t="str">
        <f t="shared" si="15"/>
        <v>11</v>
      </c>
      <c r="F147" s="4" t="str">
        <f t="shared" si="11"/>
        <v>11/02</v>
      </c>
      <c r="G147" s="4" t="str">
        <f t="shared" si="12"/>
        <v>25</v>
      </c>
      <c r="H147" s="4" t="str">
        <f t="shared" si="13"/>
        <v>1835</v>
      </c>
      <c r="I147" s="4" t="str">
        <f t="shared" si="14"/>
        <v>18352511</v>
      </c>
      <c r="J147" s="6" t="s">
        <v>2273</v>
      </c>
      <c r="K147" s="4" t="s">
        <v>1632</v>
      </c>
      <c r="L147" s="4" t="s">
        <v>1633</v>
      </c>
      <c r="M147" t="s">
        <v>18</v>
      </c>
      <c r="N147" s="4" t="s">
        <v>740</v>
      </c>
      <c r="P147" s="4" t="s">
        <v>1634</v>
      </c>
      <c r="Q147" t="s">
        <v>1635</v>
      </c>
      <c r="R147" s="4" t="s">
        <v>1636</v>
      </c>
    </row>
    <row r="148" spans="1:18" ht="30" customHeight="1">
      <c r="A148" t="s">
        <v>621</v>
      </c>
      <c r="B148" t="s">
        <v>23</v>
      </c>
      <c r="C148" s="18" t="s">
        <v>622</v>
      </c>
      <c r="D148" s="5" t="s">
        <v>623</v>
      </c>
      <c r="E148" s="4" t="str">
        <f t="shared" si="15"/>
        <v>02</v>
      </c>
      <c r="F148" s="4" t="str">
        <f t="shared" si="11"/>
        <v>02/03</v>
      </c>
      <c r="G148" s="4" t="str">
        <f t="shared" si="12"/>
        <v>25</v>
      </c>
      <c r="H148" s="4" t="str">
        <f t="shared" si="13"/>
        <v>1854</v>
      </c>
      <c r="I148" s="4" t="str">
        <f t="shared" si="14"/>
        <v>18542502</v>
      </c>
      <c r="J148" s="6" t="s">
        <v>2286</v>
      </c>
      <c r="K148" s="4" t="s">
        <v>624</v>
      </c>
      <c r="L148" s="4" t="s">
        <v>625</v>
      </c>
      <c r="M148" t="s">
        <v>18</v>
      </c>
      <c r="O148" s="20">
        <v>7705</v>
      </c>
      <c r="P148" s="4" t="s">
        <v>626</v>
      </c>
    </row>
    <row r="149" spans="1:18" ht="30" customHeight="1">
      <c r="A149" t="s">
        <v>296</v>
      </c>
      <c r="B149" t="s">
        <v>297</v>
      </c>
      <c r="C149" s="18" t="s">
        <v>292</v>
      </c>
      <c r="D149" s="5">
        <v>10211</v>
      </c>
      <c r="E149" s="4" t="str">
        <f t="shared" si="15"/>
        <v>15</v>
      </c>
      <c r="F149" s="4" t="str">
        <f t="shared" si="11"/>
        <v>15 12</v>
      </c>
      <c r="G149" s="4" t="str">
        <f t="shared" si="12"/>
        <v>12</v>
      </c>
      <c r="H149" s="4" t="str">
        <f t="shared" si="13"/>
        <v>1927</v>
      </c>
      <c r="I149" s="4" t="str">
        <f t="shared" si="14"/>
        <v>19271215</v>
      </c>
      <c r="J149" s="6" t="s">
        <v>2211</v>
      </c>
      <c r="K149" s="4" t="s">
        <v>293</v>
      </c>
      <c r="L149" s="4" t="s">
        <v>298</v>
      </c>
      <c r="M149" t="s">
        <v>18</v>
      </c>
      <c r="N149" s="4" t="s">
        <v>215</v>
      </c>
      <c r="P149" s="4"/>
      <c r="R149" s="4" t="s">
        <v>299</v>
      </c>
    </row>
    <row r="150" spans="1:18" ht="30" customHeight="1">
      <c r="A150" t="s">
        <v>1564</v>
      </c>
      <c r="B150" t="s">
        <v>499</v>
      </c>
      <c r="C150" s="18" t="s">
        <v>1565</v>
      </c>
      <c r="D150" s="5" t="s">
        <v>1566</v>
      </c>
      <c r="E150" s="4" t="str">
        <f t="shared" si="15"/>
        <v>10</v>
      </c>
      <c r="F150" s="4" t="str">
        <f t="shared" si="11"/>
        <v>10/06</v>
      </c>
      <c r="G150" s="4" t="str">
        <f t="shared" si="12"/>
        <v>25</v>
      </c>
      <c r="H150" s="4" t="str">
        <f t="shared" si="13"/>
        <v>1829</v>
      </c>
      <c r="I150" s="4" t="str">
        <f t="shared" si="14"/>
        <v>18292510</v>
      </c>
      <c r="J150" s="6" t="s">
        <v>2287</v>
      </c>
      <c r="K150" s="4" t="s">
        <v>1567</v>
      </c>
      <c r="L150" s="4" t="s">
        <v>1568</v>
      </c>
      <c r="M150" t="s">
        <v>18</v>
      </c>
      <c r="O150" s="21">
        <v>1996</v>
      </c>
      <c r="P150" s="4" t="s">
        <v>1569</v>
      </c>
      <c r="Q150" t="s">
        <v>1570</v>
      </c>
    </row>
    <row r="151" spans="1:18" ht="30" customHeight="1">
      <c r="A151" t="s">
        <v>1683</v>
      </c>
      <c r="B151" t="s">
        <v>23</v>
      </c>
      <c r="C151" s="18" t="s">
        <v>1684</v>
      </c>
      <c r="D151" s="5" t="s">
        <v>1685</v>
      </c>
      <c r="E151" s="4" t="str">
        <f t="shared" si="15"/>
        <v>11</v>
      </c>
      <c r="F151" s="4" t="str">
        <f t="shared" si="11"/>
        <v>11/12</v>
      </c>
      <c r="G151" s="4" t="str">
        <f t="shared" si="12"/>
        <v>25</v>
      </c>
      <c r="H151" s="4" t="str">
        <f t="shared" si="13"/>
        <v>1890</v>
      </c>
      <c r="I151" s="4" t="str">
        <f t="shared" si="14"/>
        <v>18902511</v>
      </c>
      <c r="J151" s="6" t="s">
        <v>2450</v>
      </c>
      <c r="K151" s="4" t="s">
        <v>1686</v>
      </c>
      <c r="L151" s="4" t="s">
        <v>1687</v>
      </c>
      <c r="M151" t="s">
        <v>18</v>
      </c>
      <c r="O151" s="20">
        <v>37971</v>
      </c>
      <c r="P151" s="4" t="s">
        <v>1688</v>
      </c>
      <c r="Q151" t="s">
        <v>1689</v>
      </c>
    </row>
    <row r="152" spans="1:18" ht="30" customHeight="1">
      <c r="A152" t="s">
        <v>1743</v>
      </c>
      <c r="B152" t="s">
        <v>1744</v>
      </c>
      <c r="C152" s="18" t="s">
        <v>1745</v>
      </c>
      <c r="D152" s="5" t="s">
        <v>1746</v>
      </c>
      <c r="E152" s="4" t="str">
        <f t="shared" si="15"/>
        <v>12</v>
      </c>
      <c r="F152" s="4" t="str">
        <f t="shared" si="11"/>
        <v>12/04</v>
      </c>
      <c r="G152" s="4" t="str">
        <f t="shared" si="12"/>
        <v>25</v>
      </c>
      <c r="H152" s="4" t="str">
        <f t="shared" si="13"/>
        <v>1894</v>
      </c>
      <c r="I152" s="4" t="str">
        <f t="shared" si="14"/>
        <v>18942512</v>
      </c>
      <c r="J152" s="6" t="s">
        <v>2288</v>
      </c>
      <c r="K152" s="4" t="s">
        <v>1747</v>
      </c>
      <c r="L152" s="4" t="s">
        <v>156</v>
      </c>
      <c r="M152" t="s">
        <v>18</v>
      </c>
      <c r="O152" s="20">
        <v>37692</v>
      </c>
      <c r="P152" s="4" t="s">
        <v>1748</v>
      </c>
      <c r="Q152" t="s">
        <v>1749</v>
      </c>
    </row>
    <row r="153" spans="1:18" ht="30" customHeight="1">
      <c r="A153" t="s">
        <v>940</v>
      </c>
      <c r="B153" t="s">
        <v>102</v>
      </c>
      <c r="C153" s="19" t="s">
        <v>941</v>
      </c>
      <c r="D153" s="5" t="s">
        <v>942</v>
      </c>
      <c r="E153" s="4" t="str">
        <f t="shared" si="15"/>
        <v>04</v>
      </c>
      <c r="F153" s="4" t="str">
        <f t="shared" si="11"/>
        <v>04/06</v>
      </c>
      <c r="G153" s="4" t="str">
        <f t="shared" si="12"/>
        <v>25</v>
      </c>
      <c r="H153" s="4" t="str">
        <f t="shared" si="13"/>
        <v>1863</v>
      </c>
      <c r="I153" s="4" t="str">
        <f t="shared" si="14"/>
        <v>18632504</v>
      </c>
      <c r="J153" s="6" t="s">
        <v>2289</v>
      </c>
      <c r="K153" s="4" t="s">
        <v>943</v>
      </c>
      <c r="L153" s="4" t="s">
        <v>944</v>
      </c>
      <c r="M153" t="s">
        <v>18</v>
      </c>
      <c r="O153" s="20">
        <v>36705</v>
      </c>
      <c r="P153" s="4" t="s">
        <v>945</v>
      </c>
      <c r="Q153" t="s">
        <v>946</v>
      </c>
    </row>
    <row r="154" spans="1:18" ht="30" customHeight="1">
      <c r="A154" t="s">
        <v>52</v>
      </c>
      <c r="B154" t="s">
        <v>1038</v>
      </c>
      <c r="C154" s="18" t="s">
        <v>1779</v>
      </c>
      <c r="D154" s="5" t="s">
        <v>1780</v>
      </c>
      <c r="E154" s="4" t="str">
        <f t="shared" si="15"/>
        <v>12</v>
      </c>
      <c r="F154" s="4" t="str">
        <f t="shared" si="11"/>
        <v>12/12</v>
      </c>
      <c r="G154" s="4" t="str">
        <f t="shared" si="12"/>
        <v>25</v>
      </c>
      <c r="H154" s="4" t="str">
        <f t="shared" si="13"/>
        <v>1838</v>
      </c>
      <c r="I154" s="4" t="str">
        <f t="shared" si="14"/>
        <v>18382512</v>
      </c>
      <c r="J154" s="6" t="s">
        <v>2291</v>
      </c>
      <c r="K154" s="4" t="s">
        <v>1781</v>
      </c>
      <c r="L154" s="4" t="s">
        <v>1782</v>
      </c>
      <c r="M154" s="4" t="s">
        <v>18</v>
      </c>
      <c r="P154" s="4" t="s">
        <v>1783</v>
      </c>
      <c r="Q154" s="4" t="s">
        <v>1784</v>
      </c>
    </row>
    <row r="155" spans="1:18" ht="30" customHeight="1">
      <c r="A155" t="s">
        <v>52</v>
      </c>
      <c r="B155" t="s">
        <v>53</v>
      </c>
      <c r="C155" s="18" t="s">
        <v>1019</v>
      </c>
      <c r="D155" s="5" t="s">
        <v>1020</v>
      </c>
      <c r="E155" s="4" t="str">
        <f t="shared" si="15"/>
        <v>05</v>
      </c>
      <c r="F155" s="4" t="str">
        <f t="shared" si="11"/>
        <v>05/04</v>
      </c>
      <c r="G155" s="4" t="str">
        <f t="shared" si="12"/>
        <v>25</v>
      </c>
      <c r="H155" s="4" t="str">
        <f t="shared" si="13"/>
        <v>1883</v>
      </c>
      <c r="I155" s="4" t="str">
        <f t="shared" si="14"/>
        <v>18832505</v>
      </c>
      <c r="J155" s="6" t="s">
        <v>2290</v>
      </c>
      <c r="K155" s="4" t="s">
        <v>1021</v>
      </c>
      <c r="L155" s="4" t="s">
        <v>1022</v>
      </c>
      <c r="M155" t="s">
        <v>18</v>
      </c>
      <c r="N155" s="4" t="s">
        <v>19</v>
      </c>
      <c r="O155" s="20">
        <v>43892</v>
      </c>
      <c r="P155" s="4" t="s">
        <v>56</v>
      </c>
      <c r="Q155" t="s">
        <v>1023</v>
      </c>
    </row>
    <row r="156" spans="1:18" ht="30" customHeight="1">
      <c r="A156" t="s">
        <v>52</v>
      </c>
      <c r="B156" t="s">
        <v>1024</v>
      </c>
      <c r="C156" s="18" t="s">
        <v>1019</v>
      </c>
      <c r="D156" s="5" t="s">
        <v>1020</v>
      </c>
      <c r="E156" s="4" t="str">
        <f t="shared" si="15"/>
        <v>05</v>
      </c>
      <c r="F156" s="4" t="str">
        <f t="shared" si="11"/>
        <v>05/04</v>
      </c>
      <c r="G156" s="4" t="str">
        <f t="shared" si="12"/>
        <v>25</v>
      </c>
      <c r="H156" s="4" t="str">
        <f t="shared" si="13"/>
        <v>1883</v>
      </c>
      <c r="I156" s="4" t="str">
        <f t="shared" si="14"/>
        <v>18832505</v>
      </c>
      <c r="J156" s="6" t="s">
        <v>2290</v>
      </c>
      <c r="K156" s="4" t="s">
        <v>1021</v>
      </c>
      <c r="L156" s="4" t="s">
        <v>1022</v>
      </c>
      <c r="M156" t="s">
        <v>18</v>
      </c>
      <c r="O156" s="20">
        <v>39716</v>
      </c>
      <c r="P156" s="4" t="s">
        <v>1025</v>
      </c>
      <c r="Q156" t="s">
        <v>1026</v>
      </c>
    </row>
    <row r="157" spans="1:18" ht="30" customHeight="1">
      <c r="A157" t="s">
        <v>52</v>
      </c>
      <c r="B157" t="s">
        <v>53</v>
      </c>
      <c r="C157" s="19">
        <v>2588</v>
      </c>
      <c r="D157" s="5">
        <v>2602</v>
      </c>
      <c r="E157" s="4" t="str">
        <f t="shared" si="15"/>
        <v>14</v>
      </c>
      <c r="F157" s="4" t="str">
        <f t="shared" si="11"/>
        <v>14 02</v>
      </c>
      <c r="G157" s="4" t="str">
        <f t="shared" si="12"/>
        <v>02</v>
      </c>
      <c r="H157" s="4" t="str">
        <f t="shared" si="13"/>
        <v>1907</v>
      </c>
      <c r="I157" s="4" t="str">
        <f t="shared" si="14"/>
        <v>19070214</v>
      </c>
      <c r="J157" s="6" t="s">
        <v>2290</v>
      </c>
      <c r="K157" s="4" t="s">
        <v>54</v>
      </c>
      <c r="L157" s="4" t="s">
        <v>55</v>
      </c>
      <c r="M157" t="s">
        <v>46</v>
      </c>
      <c r="N157" s="4" t="s">
        <v>19</v>
      </c>
      <c r="O157" s="20">
        <v>43892</v>
      </c>
      <c r="P157" s="4" t="s">
        <v>56</v>
      </c>
    </row>
    <row r="158" spans="1:18" ht="30" customHeight="1">
      <c r="A158" s="4" t="s">
        <v>1307</v>
      </c>
      <c r="B158" t="s">
        <v>177</v>
      </c>
      <c r="C158" s="18" t="s">
        <v>1308</v>
      </c>
      <c r="D158" s="5" t="s">
        <v>1309</v>
      </c>
      <c r="E158" s="4" t="str">
        <f t="shared" si="15"/>
        <v>07</v>
      </c>
      <c r="F158" s="4" t="str">
        <f t="shared" si="11"/>
        <v>07/08</v>
      </c>
      <c r="G158" s="4" t="str">
        <f t="shared" si="12"/>
        <v>25</v>
      </c>
      <c r="H158" s="4" t="str">
        <f t="shared" si="13"/>
        <v>1839</v>
      </c>
      <c r="I158" s="4" t="str">
        <f t="shared" si="14"/>
        <v>18392507</v>
      </c>
      <c r="J158" s="6" t="s">
        <v>2292</v>
      </c>
      <c r="K158" s="4" t="s">
        <v>1310</v>
      </c>
      <c r="L158" s="4" t="s">
        <v>1311</v>
      </c>
      <c r="M158" s="4" t="s">
        <v>18</v>
      </c>
      <c r="P158" s="4" t="s">
        <v>1312</v>
      </c>
    </row>
    <row r="159" spans="1:18" ht="30" customHeight="1">
      <c r="A159" t="s">
        <v>1756</v>
      </c>
      <c r="B159" t="s">
        <v>1757</v>
      </c>
      <c r="C159" s="18" t="s">
        <v>15</v>
      </c>
      <c r="D159" s="5" t="s">
        <v>1758</v>
      </c>
      <c r="E159" s="4" t="str">
        <f t="shared" si="15"/>
        <v>12</v>
      </c>
      <c r="F159" s="4" t="str">
        <f t="shared" si="11"/>
        <v>12/05</v>
      </c>
      <c r="G159" s="4" t="str">
        <f t="shared" si="12"/>
        <v>25</v>
      </c>
      <c r="H159" s="4" t="str">
        <f t="shared" si="13"/>
        <v>1892</v>
      </c>
      <c r="I159" s="4" t="str">
        <f t="shared" si="14"/>
        <v>18922512</v>
      </c>
      <c r="J159" s="6" t="s">
        <v>2293</v>
      </c>
      <c r="K159" s="4" t="s">
        <v>16</v>
      </c>
      <c r="L159" s="4" t="s">
        <v>1759</v>
      </c>
      <c r="M159" t="s">
        <v>18</v>
      </c>
      <c r="N159" s="4" t="s">
        <v>19</v>
      </c>
      <c r="O159" s="20">
        <v>43040</v>
      </c>
      <c r="P159" s="4" t="s">
        <v>1760</v>
      </c>
      <c r="Q159" t="s">
        <v>1761</v>
      </c>
      <c r="R159" s="4" t="s">
        <v>506</v>
      </c>
    </row>
    <row r="160" spans="1:18" ht="30" customHeight="1">
      <c r="A160" t="s">
        <v>177</v>
      </c>
      <c r="B160" t="s">
        <v>232</v>
      </c>
      <c r="C160" s="19">
        <v>7274</v>
      </c>
      <c r="D160" s="5">
        <v>7314</v>
      </c>
      <c r="E160" s="4" t="str">
        <f t="shared" si="15"/>
        <v>09</v>
      </c>
      <c r="F160" s="4" t="str">
        <f t="shared" si="11"/>
        <v>09 01</v>
      </c>
      <c r="G160" s="4" t="str">
        <f t="shared" si="12"/>
        <v>01</v>
      </c>
      <c r="H160" s="4" t="str">
        <f t="shared" si="13"/>
        <v>1920</v>
      </c>
      <c r="I160" s="4" t="str">
        <f t="shared" si="14"/>
        <v>19200109</v>
      </c>
      <c r="J160" s="6" t="s">
        <v>2447</v>
      </c>
      <c r="K160" s="4" t="s">
        <v>233</v>
      </c>
      <c r="L160" s="4" t="s">
        <v>234</v>
      </c>
      <c r="M160" t="s">
        <v>218</v>
      </c>
      <c r="O160" s="20">
        <v>39716</v>
      </c>
      <c r="P160" s="4" t="s">
        <v>235</v>
      </c>
      <c r="Q160" t="s">
        <v>236</v>
      </c>
    </row>
    <row r="161" spans="1:18" ht="30" customHeight="1">
      <c r="A161" t="s">
        <v>767</v>
      </c>
      <c r="B161" t="s">
        <v>768</v>
      </c>
      <c r="C161" s="18" t="s">
        <v>761</v>
      </c>
      <c r="D161" s="5" t="s">
        <v>762</v>
      </c>
      <c r="E161" s="4" t="str">
        <f t="shared" si="15"/>
        <v>03</v>
      </c>
      <c r="F161" s="4" t="str">
        <f t="shared" si="11"/>
        <v>03/02</v>
      </c>
      <c r="G161" s="4" t="str">
        <f t="shared" si="12"/>
        <v>25</v>
      </c>
      <c r="H161" s="4" t="str">
        <f t="shared" si="13"/>
        <v>1881</v>
      </c>
      <c r="I161" s="4" t="str">
        <f t="shared" si="14"/>
        <v>18812503</v>
      </c>
      <c r="J161" s="6" t="s">
        <v>2294</v>
      </c>
      <c r="K161" s="4" t="s">
        <v>763</v>
      </c>
      <c r="L161" s="4" t="s">
        <v>769</v>
      </c>
      <c r="M161" s="4" t="s">
        <v>18</v>
      </c>
      <c r="P161" s="4" t="s">
        <v>770</v>
      </c>
      <c r="Q161" t="s">
        <v>771</v>
      </c>
    </row>
    <row r="162" spans="1:18" ht="30" customHeight="1">
      <c r="A162" t="s">
        <v>635</v>
      </c>
      <c r="B162" t="s">
        <v>499</v>
      </c>
      <c r="C162" s="18" t="s">
        <v>636</v>
      </c>
      <c r="D162" s="5" t="s">
        <v>637</v>
      </c>
      <c r="E162" s="4" t="str">
        <f t="shared" si="15"/>
        <v>02</v>
      </c>
      <c r="F162" s="4" t="str">
        <f t="shared" si="11"/>
        <v>02/05</v>
      </c>
      <c r="G162" s="4" t="str">
        <f t="shared" si="12"/>
        <v>25</v>
      </c>
      <c r="H162" s="4" t="str">
        <f t="shared" si="13"/>
        <v>1861</v>
      </c>
      <c r="I162" s="4" t="str">
        <f t="shared" si="14"/>
        <v>18612502</v>
      </c>
      <c r="J162" s="6" t="s">
        <v>2295</v>
      </c>
      <c r="K162" s="4" t="s">
        <v>638</v>
      </c>
      <c r="L162" s="4" t="s">
        <v>639</v>
      </c>
      <c r="M162" t="s">
        <v>18</v>
      </c>
      <c r="P162" s="4" t="s">
        <v>640</v>
      </c>
    </row>
    <row r="163" spans="1:18" ht="30" customHeight="1">
      <c r="A163" t="s">
        <v>1386</v>
      </c>
      <c r="B163" t="s">
        <v>305</v>
      </c>
      <c r="C163" s="19" t="s">
        <v>1387</v>
      </c>
      <c r="D163" s="5" t="s">
        <v>1388</v>
      </c>
      <c r="E163" s="4" t="str">
        <f t="shared" si="15"/>
        <v>08</v>
      </c>
      <c r="F163" s="4" t="str">
        <f t="shared" si="11"/>
        <v>08/05</v>
      </c>
      <c r="G163" s="4" t="str">
        <f t="shared" si="12"/>
        <v>25</v>
      </c>
      <c r="H163" s="4" t="str">
        <f t="shared" si="13"/>
        <v>1833</v>
      </c>
      <c r="I163" s="4" t="str">
        <f t="shared" si="14"/>
        <v>18332508</v>
      </c>
      <c r="J163" s="6" t="s">
        <v>2296</v>
      </c>
      <c r="K163" s="4" t="s">
        <v>1389</v>
      </c>
      <c r="L163" s="4" t="s">
        <v>1311</v>
      </c>
      <c r="M163" t="s">
        <v>18</v>
      </c>
      <c r="O163" s="20">
        <v>36216</v>
      </c>
      <c r="P163" s="4" t="s">
        <v>1390</v>
      </c>
      <c r="Q163" t="s">
        <v>1391</v>
      </c>
    </row>
    <row r="164" spans="1:18" ht="30" customHeight="1">
      <c r="A164" t="s">
        <v>1222</v>
      </c>
      <c r="B164" t="s">
        <v>102</v>
      </c>
      <c r="C164" s="18" t="s">
        <v>1223</v>
      </c>
      <c r="D164" s="5" t="s">
        <v>1224</v>
      </c>
      <c r="E164" s="4" t="str">
        <f t="shared" si="15"/>
        <v>07</v>
      </c>
      <c r="F164" s="4" t="str">
        <f t="shared" si="11"/>
        <v>07/02</v>
      </c>
      <c r="G164" s="4" t="str">
        <f t="shared" si="12"/>
        <v>25</v>
      </c>
      <c r="H164" s="4" t="str">
        <f t="shared" si="13"/>
        <v>1827</v>
      </c>
      <c r="I164" s="4" t="str">
        <f t="shared" si="14"/>
        <v>18272507</v>
      </c>
      <c r="J164" s="6" t="s">
        <v>2297</v>
      </c>
      <c r="K164" s="4" t="s">
        <v>1225</v>
      </c>
      <c r="L164" s="4" t="s">
        <v>1226</v>
      </c>
      <c r="M164" t="s">
        <v>18</v>
      </c>
      <c r="N164" s="4" t="s">
        <v>137</v>
      </c>
      <c r="P164" s="4"/>
    </row>
    <row r="165" spans="1:18" ht="30" customHeight="1">
      <c r="A165" t="s">
        <v>1222</v>
      </c>
      <c r="B165" t="s">
        <v>1190</v>
      </c>
      <c r="C165" s="18" t="s">
        <v>1231</v>
      </c>
      <c r="D165" s="5" t="s">
        <v>1232</v>
      </c>
      <c r="E165" s="4" t="str">
        <f t="shared" si="15"/>
        <v>07</v>
      </c>
      <c r="F165" s="4" t="str">
        <f t="shared" si="11"/>
        <v>07/02</v>
      </c>
      <c r="G165" s="4" t="str">
        <f t="shared" si="12"/>
        <v>25</v>
      </c>
      <c r="H165" s="4" t="str">
        <f t="shared" si="13"/>
        <v>1856</v>
      </c>
      <c r="I165" s="4" t="str">
        <f t="shared" si="14"/>
        <v>18562507</v>
      </c>
      <c r="J165" s="6" t="s">
        <v>2256</v>
      </c>
      <c r="K165" s="4" t="s">
        <v>1233</v>
      </c>
      <c r="L165" s="4" t="s">
        <v>1234</v>
      </c>
      <c r="M165" t="s">
        <v>18</v>
      </c>
      <c r="N165" s="4" t="s">
        <v>19</v>
      </c>
      <c r="O165" s="21">
        <v>2009</v>
      </c>
      <c r="P165" s="4" t="s">
        <v>1237</v>
      </c>
      <c r="Q165" t="s">
        <v>1238</v>
      </c>
    </row>
    <row r="166" spans="1:18" ht="30" customHeight="1">
      <c r="A166" t="s">
        <v>1006</v>
      </c>
      <c r="B166" t="s">
        <v>896</v>
      </c>
      <c r="C166" s="18" t="s">
        <v>1007</v>
      </c>
      <c r="D166" s="5" t="s">
        <v>1008</v>
      </c>
      <c r="E166" s="4" t="str">
        <f t="shared" si="15"/>
        <v>05</v>
      </c>
      <c r="F166" s="4" t="str">
        <f t="shared" si="11"/>
        <v>05/03</v>
      </c>
      <c r="G166" s="4" t="str">
        <f t="shared" si="12"/>
        <v>25</v>
      </c>
      <c r="H166" s="4" t="str">
        <f t="shared" si="13"/>
        <v>1874</v>
      </c>
      <c r="I166" s="4" t="str">
        <f t="shared" si="14"/>
        <v>18742505</v>
      </c>
      <c r="J166" s="6" t="s">
        <v>2298</v>
      </c>
      <c r="K166" s="4" t="s">
        <v>1009</v>
      </c>
      <c r="L166" s="4" t="s">
        <v>1010</v>
      </c>
      <c r="M166" t="s">
        <v>18</v>
      </c>
      <c r="N166" s="4" t="s">
        <v>19</v>
      </c>
      <c r="O166" s="20">
        <v>39716</v>
      </c>
      <c r="P166" s="4" t="s">
        <v>1011</v>
      </c>
      <c r="Q166" t="s">
        <v>1012</v>
      </c>
    </row>
    <row r="167" spans="1:18" ht="30" customHeight="1">
      <c r="A167" t="s">
        <v>1006</v>
      </c>
      <c r="B167" t="s">
        <v>896</v>
      </c>
      <c r="C167" s="18" t="s">
        <v>1214</v>
      </c>
      <c r="D167" s="5" t="s">
        <v>1215</v>
      </c>
      <c r="E167" s="4" t="str">
        <f t="shared" si="15"/>
        <v>07</v>
      </c>
      <c r="F167" s="4" t="str">
        <f t="shared" si="11"/>
        <v>07/01</v>
      </c>
      <c r="G167" s="4" t="str">
        <f t="shared" si="12"/>
        <v>25</v>
      </c>
      <c r="H167" s="4" t="str">
        <f t="shared" si="13"/>
        <v>1875</v>
      </c>
      <c r="I167" s="4" t="str">
        <f t="shared" si="14"/>
        <v>18752507</v>
      </c>
      <c r="J167" s="6" t="s">
        <v>2299</v>
      </c>
      <c r="K167" s="4" t="s">
        <v>1216</v>
      </c>
      <c r="L167" s="4" t="s">
        <v>1010</v>
      </c>
      <c r="M167" t="s">
        <v>46</v>
      </c>
      <c r="N167" s="4" t="s">
        <v>19</v>
      </c>
      <c r="O167" s="20">
        <v>39716</v>
      </c>
      <c r="P167" s="4" t="s">
        <v>1011</v>
      </c>
    </row>
    <row r="168" spans="1:18" ht="30" customHeight="1">
      <c r="A168" t="s">
        <v>1624</v>
      </c>
      <c r="B168" t="s">
        <v>143</v>
      </c>
      <c r="C168" s="19" t="s">
        <v>1619</v>
      </c>
      <c r="D168" s="5" t="s">
        <v>1620</v>
      </c>
      <c r="E168" s="4" t="str">
        <f t="shared" si="15"/>
        <v>11</v>
      </c>
      <c r="F168" s="4" t="str">
        <f t="shared" si="11"/>
        <v>11/01</v>
      </c>
      <c r="G168" s="4" t="str">
        <f t="shared" si="12"/>
        <v>25</v>
      </c>
      <c r="H168" s="4" t="str">
        <f t="shared" si="13"/>
        <v>1894</v>
      </c>
      <c r="I168" s="4" t="str">
        <f t="shared" si="14"/>
        <v>18942511</v>
      </c>
      <c r="J168" s="6" t="s">
        <v>2300</v>
      </c>
      <c r="K168" s="4" t="s">
        <v>1625</v>
      </c>
      <c r="L168" s="4" t="s">
        <v>1626</v>
      </c>
      <c r="M168" t="s">
        <v>18</v>
      </c>
      <c r="O168" s="20">
        <v>33940</v>
      </c>
      <c r="P168" s="4" t="s">
        <v>1627</v>
      </c>
      <c r="Q168" t="s">
        <v>1628</v>
      </c>
      <c r="R168" s="4" t="s">
        <v>506</v>
      </c>
    </row>
    <row r="169" spans="1:18" ht="30" customHeight="1">
      <c r="A169" t="s">
        <v>77</v>
      </c>
      <c r="B169" t="s">
        <v>78</v>
      </c>
      <c r="C169" s="19">
        <v>2902</v>
      </c>
      <c r="D169" s="5">
        <v>2931</v>
      </c>
      <c r="E169" s="4" t="str">
        <f t="shared" si="15"/>
        <v>09</v>
      </c>
      <c r="F169" s="4" t="str">
        <f t="shared" si="11"/>
        <v>09 01</v>
      </c>
      <c r="G169" s="4" t="str">
        <f t="shared" si="12"/>
        <v>01</v>
      </c>
      <c r="H169" s="4" t="str">
        <f t="shared" si="13"/>
        <v>1908</v>
      </c>
      <c r="I169" s="4" t="str">
        <f t="shared" si="14"/>
        <v>19080109</v>
      </c>
      <c r="J169" s="6" t="s">
        <v>2301</v>
      </c>
      <c r="K169" s="4" t="s">
        <v>79</v>
      </c>
      <c r="L169" s="4" t="s">
        <v>80</v>
      </c>
      <c r="M169" t="s">
        <v>18</v>
      </c>
      <c r="N169" s="4" t="s">
        <v>81</v>
      </c>
      <c r="P169" s="4"/>
    </row>
    <row r="170" spans="1:18" ht="30" customHeight="1">
      <c r="A170" t="s">
        <v>2469</v>
      </c>
      <c r="B170" t="s">
        <v>177</v>
      </c>
      <c r="C170" s="18" t="s">
        <v>2478</v>
      </c>
      <c r="D170" s="5" t="s">
        <v>2479</v>
      </c>
      <c r="E170" t="str">
        <f t="shared" si="15"/>
        <v>25</v>
      </c>
      <c r="F170" s="4" t="str">
        <f t="shared" si="11"/>
        <v>25/01</v>
      </c>
      <c r="G170" s="4" t="str">
        <f t="shared" si="12"/>
        <v>25</v>
      </c>
      <c r="H170" s="4" t="str">
        <f t="shared" si="13"/>
        <v>1826</v>
      </c>
      <c r="I170" s="4" t="str">
        <f t="shared" si="14"/>
        <v>18262525</v>
      </c>
      <c r="J170" s="6" t="s">
        <v>2480</v>
      </c>
      <c r="K170" s="4" t="s">
        <v>2481</v>
      </c>
      <c r="L170" s="4" t="s">
        <v>2482</v>
      </c>
      <c r="M170" t="s">
        <v>18</v>
      </c>
      <c r="O170" s="20">
        <v>44278</v>
      </c>
      <c r="P170" t="s">
        <v>2470</v>
      </c>
      <c r="Q170" t="s">
        <v>2483</v>
      </c>
    </row>
    <row r="171" spans="1:18" ht="30" customHeight="1">
      <c r="A171" t="s">
        <v>924</v>
      </c>
      <c r="B171" t="s">
        <v>727</v>
      </c>
      <c r="C171" s="18" t="s">
        <v>925</v>
      </c>
      <c r="D171" s="5" t="s">
        <v>926</v>
      </c>
      <c r="E171" s="4" t="str">
        <f t="shared" si="15"/>
        <v>04</v>
      </c>
      <c r="F171" s="4" t="str">
        <f t="shared" si="11"/>
        <v>04/05</v>
      </c>
      <c r="G171" s="4" t="str">
        <f t="shared" si="12"/>
        <v>25</v>
      </c>
      <c r="H171" s="4" t="str">
        <f t="shared" si="13"/>
        <v>1876</v>
      </c>
      <c r="I171" s="4" t="str">
        <f t="shared" si="14"/>
        <v>18762504</v>
      </c>
      <c r="J171" s="6" t="s">
        <v>2302</v>
      </c>
      <c r="K171" s="4" t="s">
        <v>927</v>
      </c>
      <c r="L171" s="4" t="s">
        <v>928</v>
      </c>
      <c r="M171" t="s">
        <v>18</v>
      </c>
      <c r="N171" s="4" t="s">
        <v>19</v>
      </c>
      <c r="O171" s="21" t="s">
        <v>929</v>
      </c>
      <c r="P171" s="4" t="s">
        <v>930</v>
      </c>
      <c r="Q171" t="s">
        <v>931</v>
      </c>
    </row>
    <row r="172" spans="1:18" ht="30" customHeight="1">
      <c r="A172" t="s">
        <v>28</v>
      </c>
      <c r="B172" t="s">
        <v>29</v>
      </c>
      <c r="C172" s="19">
        <v>3589</v>
      </c>
      <c r="D172" s="5">
        <v>1046</v>
      </c>
      <c r="E172" s="4" t="str">
        <f t="shared" si="15"/>
        <v>11</v>
      </c>
      <c r="F172" s="4" t="str">
        <f t="shared" si="11"/>
        <v>11 11</v>
      </c>
      <c r="G172" s="4" t="str">
        <f t="shared" si="12"/>
        <v>11</v>
      </c>
      <c r="H172" s="4" t="str">
        <f t="shared" si="13"/>
        <v>1902</v>
      </c>
      <c r="I172" s="4" t="str">
        <f t="shared" si="14"/>
        <v>19021111</v>
      </c>
      <c r="J172" s="6" t="s">
        <v>2303</v>
      </c>
      <c r="K172" s="4" t="s">
        <v>30</v>
      </c>
      <c r="L172" s="4" t="s">
        <v>31</v>
      </c>
      <c r="M172" t="s">
        <v>32</v>
      </c>
      <c r="N172" s="4" t="s">
        <v>19</v>
      </c>
      <c r="O172" s="20">
        <v>38897</v>
      </c>
      <c r="P172" s="4" t="s">
        <v>33</v>
      </c>
    </row>
    <row r="173" spans="1:18" ht="30" customHeight="1">
      <c r="A173" t="s">
        <v>28</v>
      </c>
      <c r="B173" t="s">
        <v>29</v>
      </c>
      <c r="C173" s="19" t="s">
        <v>40</v>
      </c>
      <c r="D173" s="5">
        <v>1867</v>
      </c>
      <c r="E173" s="4" t="str">
        <f t="shared" si="15"/>
        <v>09</v>
      </c>
      <c r="F173" s="4" t="str">
        <f t="shared" si="11"/>
        <v>09 02</v>
      </c>
      <c r="G173" s="4" t="str">
        <f t="shared" si="12"/>
        <v>02</v>
      </c>
      <c r="H173" s="4" t="str">
        <f t="shared" si="13"/>
        <v>1905</v>
      </c>
      <c r="I173" s="4" t="str">
        <f t="shared" si="14"/>
        <v>19050209</v>
      </c>
      <c r="J173" s="6" t="s">
        <v>2304</v>
      </c>
      <c r="K173" s="4" t="s">
        <v>41</v>
      </c>
      <c r="L173" s="4" t="s">
        <v>31</v>
      </c>
      <c r="M173" t="s">
        <v>18</v>
      </c>
      <c r="N173" s="4" t="s">
        <v>19</v>
      </c>
      <c r="O173" s="20">
        <v>38897</v>
      </c>
      <c r="P173" s="4" t="s">
        <v>33</v>
      </c>
      <c r="Q173" t="s">
        <v>42</v>
      </c>
    </row>
    <row r="174" spans="1:18" ht="30" customHeight="1">
      <c r="A174" t="s">
        <v>28</v>
      </c>
      <c r="B174" t="s">
        <v>29</v>
      </c>
      <c r="C174" s="19">
        <v>2142</v>
      </c>
      <c r="D174" s="5">
        <v>2175</v>
      </c>
      <c r="E174" s="4" t="str">
        <f t="shared" si="15"/>
        <v>14</v>
      </c>
      <c r="F174" s="4" t="str">
        <f t="shared" si="11"/>
        <v>14 12</v>
      </c>
      <c r="G174" s="4" t="str">
        <f t="shared" si="12"/>
        <v>12</v>
      </c>
      <c r="H174" s="4" t="str">
        <f t="shared" si="13"/>
        <v>1905</v>
      </c>
      <c r="I174" s="4" t="str">
        <f t="shared" si="14"/>
        <v>19051214</v>
      </c>
      <c r="J174" s="6" t="s">
        <v>2304</v>
      </c>
      <c r="K174" s="4" t="s">
        <v>45</v>
      </c>
      <c r="L174" s="4" t="s">
        <v>31</v>
      </c>
      <c r="M174" t="s">
        <v>46</v>
      </c>
      <c r="N174" s="4" t="s">
        <v>19</v>
      </c>
      <c r="O174" s="20">
        <v>38897</v>
      </c>
      <c r="P174" s="4" t="s">
        <v>33</v>
      </c>
    </row>
    <row r="175" spans="1:18" ht="30" customHeight="1">
      <c r="A175" t="s">
        <v>28</v>
      </c>
      <c r="B175" t="s">
        <v>29</v>
      </c>
      <c r="C175" s="19">
        <v>4623</v>
      </c>
      <c r="D175" s="5">
        <v>4639</v>
      </c>
      <c r="E175" s="4" t="str">
        <f t="shared" si="15"/>
        <v>12</v>
      </c>
      <c r="F175" s="4" t="str">
        <f t="shared" si="11"/>
        <v>12 09</v>
      </c>
      <c r="G175" s="4" t="str">
        <f t="shared" si="12"/>
        <v>09</v>
      </c>
      <c r="H175" s="4" t="str">
        <f t="shared" si="13"/>
        <v>1912</v>
      </c>
      <c r="I175" s="4" t="str">
        <f t="shared" si="14"/>
        <v>19120912</v>
      </c>
      <c r="J175" s="6" t="s">
        <v>2305</v>
      </c>
      <c r="K175" s="4" t="s">
        <v>106</v>
      </c>
      <c r="L175" s="4" t="s">
        <v>31</v>
      </c>
      <c r="M175" t="s">
        <v>107</v>
      </c>
      <c r="N175" s="4" t="s">
        <v>19</v>
      </c>
      <c r="O175" s="20">
        <v>38897</v>
      </c>
      <c r="P175" s="4" t="s">
        <v>33</v>
      </c>
    </row>
    <row r="176" spans="1:18" ht="30" customHeight="1">
      <c r="A176" t="s">
        <v>28</v>
      </c>
      <c r="B176" t="s">
        <v>29</v>
      </c>
      <c r="C176" s="19">
        <v>5933</v>
      </c>
      <c r="D176" s="5">
        <v>5949</v>
      </c>
      <c r="E176" s="4" t="str">
        <f t="shared" si="15"/>
        <v>14</v>
      </c>
      <c r="F176" s="4" t="str">
        <f t="shared" si="11"/>
        <v>14 04</v>
      </c>
      <c r="G176" s="4" t="str">
        <f t="shared" si="12"/>
        <v>04</v>
      </c>
      <c r="H176" s="4" t="str">
        <f t="shared" si="13"/>
        <v>1916</v>
      </c>
      <c r="I176" s="4" t="str">
        <f t="shared" si="14"/>
        <v>19160414</v>
      </c>
      <c r="J176" s="6" t="s">
        <v>2306</v>
      </c>
      <c r="K176" s="4" t="s">
        <v>159</v>
      </c>
      <c r="L176" s="4" t="s">
        <v>31</v>
      </c>
      <c r="M176" t="s">
        <v>160</v>
      </c>
      <c r="N176" s="4" t="s">
        <v>19</v>
      </c>
      <c r="O176" s="20">
        <v>38897</v>
      </c>
      <c r="P176" s="4" t="s">
        <v>33</v>
      </c>
    </row>
    <row r="177" spans="1:18" ht="30" customHeight="1">
      <c r="A177" t="s">
        <v>28</v>
      </c>
      <c r="B177" t="s">
        <v>255</v>
      </c>
      <c r="C177" s="18" t="s">
        <v>256</v>
      </c>
      <c r="D177" s="5">
        <v>8357</v>
      </c>
      <c r="E177" s="4" t="str">
        <f t="shared" si="15"/>
        <v>17</v>
      </c>
      <c r="F177" s="4" t="str">
        <f t="shared" si="11"/>
        <v>17 11</v>
      </c>
      <c r="G177" s="4" t="str">
        <f t="shared" si="12"/>
        <v>11</v>
      </c>
      <c r="H177" s="4" t="str">
        <f t="shared" si="13"/>
        <v>1922</v>
      </c>
      <c r="I177" s="4" t="str">
        <f t="shared" si="14"/>
        <v>19221117</v>
      </c>
      <c r="J177" s="6" t="s">
        <v>2307</v>
      </c>
      <c r="K177" s="4" t="s">
        <v>257</v>
      </c>
      <c r="L177" s="4" t="s">
        <v>258</v>
      </c>
      <c r="M177" s="4" t="s">
        <v>218</v>
      </c>
      <c r="P177" s="4" t="s">
        <v>259</v>
      </c>
      <c r="Q177" s="4" t="s">
        <v>260</v>
      </c>
    </row>
    <row r="178" spans="1:18" ht="30" customHeight="1">
      <c r="A178" t="s">
        <v>966</v>
      </c>
      <c r="B178" t="s">
        <v>967</v>
      </c>
      <c r="C178" s="18" t="s">
        <v>968</v>
      </c>
      <c r="D178" s="5" t="s">
        <v>969</v>
      </c>
      <c r="E178" s="4" t="str">
        <f t="shared" si="15"/>
        <v>04</v>
      </c>
      <c r="F178" s="4" t="str">
        <f t="shared" si="11"/>
        <v>04/11</v>
      </c>
      <c r="G178" s="4" t="str">
        <f t="shared" si="12"/>
        <v>25</v>
      </c>
      <c r="H178" s="4" t="str">
        <f t="shared" si="13"/>
        <v>1880</v>
      </c>
      <c r="I178" s="4" t="str">
        <f t="shared" si="14"/>
        <v>18802504</v>
      </c>
      <c r="J178" s="6" t="s">
        <v>2308</v>
      </c>
      <c r="K178" s="4" t="s">
        <v>970</v>
      </c>
      <c r="L178" s="4" t="s">
        <v>971</v>
      </c>
      <c r="M178" s="4" t="s">
        <v>18</v>
      </c>
      <c r="P178" s="4" t="s">
        <v>972</v>
      </c>
      <c r="Q178" s="4" t="s">
        <v>973</v>
      </c>
      <c r="R178" s="4" t="s">
        <v>506</v>
      </c>
    </row>
    <row r="179" spans="1:18" ht="30" customHeight="1">
      <c r="A179" t="s">
        <v>1913</v>
      </c>
      <c r="B179" t="s">
        <v>1914</v>
      </c>
      <c r="C179" s="18" t="s">
        <v>1915</v>
      </c>
      <c r="D179" s="5" t="s">
        <v>1909</v>
      </c>
      <c r="E179" s="4" t="str">
        <f t="shared" si="15"/>
        <v>15</v>
      </c>
      <c r="F179" s="4" t="str">
        <f t="shared" si="11"/>
        <v>15/12</v>
      </c>
      <c r="G179" s="4" t="str">
        <f t="shared" si="12"/>
        <v>25</v>
      </c>
      <c r="H179" s="4" t="str">
        <f t="shared" si="13"/>
        <v>1830</v>
      </c>
      <c r="I179" s="4" t="str">
        <f t="shared" si="14"/>
        <v>18302515</v>
      </c>
      <c r="J179" s="6" t="s">
        <v>2309</v>
      </c>
      <c r="K179" s="4" t="s">
        <v>1916</v>
      </c>
      <c r="L179" s="4" t="s">
        <v>1917</v>
      </c>
      <c r="M179" t="s">
        <v>18</v>
      </c>
      <c r="N179" s="4" t="s">
        <v>19</v>
      </c>
      <c r="O179" s="20">
        <v>37076</v>
      </c>
      <c r="P179" s="4" t="s">
        <v>1918</v>
      </c>
      <c r="Q179" t="s">
        <v>1919</v>
      </c>
    </row>
    <row r="180" spans="1:18" ht="30" customHeight="1">
      <c r="A180" t="s">
        <v>2511</v>
      </c>
      <c r="B180" t="s">
        <v>64</v>
      </c>
      <c r="C180" s="18" t="s">
        <v>2548</v>
      </c>
      <c r="D180" s="5" t="s">
        <v>2512</v>
      </c>
      <c r="E180" s="4" t="str">
        <f t="shared" si="15"/>
        <v>02</v>
      </c>
      <c r="F180" s="4" t="str">
        <f t="shared" si="11"/>
        <v>02/05</v>
      </c>
      <c r="G180" s="4" t="str">
        <f t="shared" si="12"/>
        <v>25</v>
      </c>
      <c r="H180" s="4" t="str">
        <f t="shared" si="13"/>
        <v>1849</v>
      </c>
      <c r="I180" s="4" t="str">
        <f t="shared" si="14"/>
        <v>18492502</v>
      </c>
      <c r="J180" s="6" t="s">
        <v>2549</v>
      </c>
      <c r="K180" s="4" t="s">
        <v>2550</v>
      </c>
      <c r="L180" s="4" t="s">
        <v>2551</v>
      </c>
      <c r="M180" t="s">
        <v>18</v>
      </c>
      <c r="N180" s="4" t="s">
        <v>19</v>
      </c>
      <c r="Q180" s="15" t="s">
        <v>2514</v>
      </c>
    </row>
    <row r="181" spans="1:18" ht="30" customHeight="1">
      <c r="A181" t="s">
        <v>443</v>
      </c>
      <c r="B181" t="s">
        <v>444</v>
      </c>
      <c r="C181" s="19">
        <v>22214</v>
      </c>
      <c r="D181" s="5">
        <v>22321</v>
      </c>
      <c r="E181" s="4" t="str">
        <f t="shared" si="15"/>
        <v>09</v>
      </c>
      <c r="F181" s="4" t="str">
        <f t="shared" si="11"/>
        <v>09 02</v>
      </c>
      <c r="G181" s="4" t="str">
        <f t="shared" si="12"/>
        <v>02</v>
      </c>
      <c r="H181" s="4" t="str">
        <f t="shared" si="13"/>
        <v>1961</v>
      </c>
      <c r="I181" s="4" t="str">
        <f t="shared" si="14"/>
        <v>19610209</v>
      </c>
      <c r="J181" s="6" t="s">
        <v>2310</v>
      </c>
      <c r="K181" s="4" t="s">
        <v>445</v>
      </c>
      <c r="L181" s="4" t="s">
        <v>446</v>
      </c>
      <c r="M181" t="s">
        <v>18</v>
      </c>
      <c r="O181" s="20">
        <v>39716</v>
      </c>
      <c r="P181" s="4" t="s">
        <v>447</v>
      </c>
      <c r="Q181" t="s">
        <v>448</v>
      </c>
    </row>
    <row r="182" spans="1:18" ht="30" customHeight="1">
      <c r="A182" t="s">
        <v>1998</v>
      </c>
      <c r="B182" t="s">
        <v>143</v>
      </c>
      <c r="C182" s="18" t="s">
        <v>306</v>
      </c>
      <c r="D182" s="5" t="s">
        <v>1993</v>
      </c>
      <c r="E182" s="4" t="str">
        <f t="shared" si="15"/>
        <v>18</v>
      </c>
      <c r="F182" s="4" t="str">
        <f t="shared" si="11"/>
        <v>18/02</v>
      </c>
      <c r="G182" s="4" t="str">
        <f t="shared" si="12"/>
        <v>25</v>
      </c>
      <c r="H182" s="4" t="str">
        <f t="shared" si="13"/>
        <v>1829</v>
      </c>
      <c r="I182" s="4" t="str">
        <f t="shared" si="14"/>
        <v>18292518</v>
      </c>
      <c r="J182" s="6" t="s">
        <v>2311</v>
      </c>
      <c r="K182" s="4" t="s">
        <v>307</v>
      </c>
      <c r="L182" s="4" t="s">
        <v>1999</v>
      </c>
      <c r="M182" t="s">
        <v>18</v>
      </c>
      <c r="O182" s="20">
        <v>6688</v>
      </c>
      <c r="P182" s="4" t="s">
        <v>2000</v>
      </c>
    </row>
    <row r="183" spans="1:18" ht="30" customHeight="1">
      <c r="A183" t="s">
        <v>2169</v>
      </c>
      <c r="B183" t="s">
        <v>2170</v>
      </c>
      <c r="C183" s="18" t="s">
        <v>2171</v>
      </c>
      <c r="D183" s="5" t="s">
        <v>2172</v>
      </c>
      <c r="E183" s="4" t="str">
        <f t="shared" si="15"/>
        <v>30</v>
      </c>
      <c r="F183" s="4" t="str">
        <f t="shared" si="11"/>
        <v>30/09</v>
      </c>
      <c r="G183" s="4" t="str">
        <f t="shared" si="12"/>
        <v>25</v>
      </c>
      <c r="H183" s="4" t="str">
        <f t="shared" si="13"/>
        <v>1832</v>
      </c>
      <c r="I183" s="4" t="str">
        <f t="shared" si="14"/>
        <v>18322530</v>
      </c>
      <c r="J183" s="6" t="s">
        <v>2312</v>
      </c>
      <c r="K183" s="4" t="s">
        <v>2173</v>
      </c>
      <c r="L183" s="4" t="s">
        <v>2174</v>
      </c>
      <c r="M183" t="s">
        <v>18</v>
      </c>
      <c r="O183" s="20">
        <v>40681</v>
      </c>
      <c r="P183" s="4" t="s">
        <v>2175</v>
      </c>
      <c r="Q183" t="s">
        <v>2176</v>
      </c>
    </row>
    <row r="184" spans="1:18" ht="30" customHeight="1">
      <c r="A184" t="s">
        <v>1711</v>
      </c>
      <c r="B184" t="s">
        <v>177</v>
      </c>
      <c r="C184" s="19" t="s">
        <v>1712</v>
      </c>
      <c r="D184" s="5" t="s">
        <v>1713</v>
      </c>
      <c r="E184" s="4" t="str">
        <f t="shared" si="15"/>
        <v>12</v>
      </c>
      <c r="F184" s="4" t="str">
        <f t="shared" si="11"/>
        <v>12/02</v>
      </c>
      <c r="G184" s="4" t="str">
        <f t="shared" si="12"/>
        <v>25</v>
      </c>
      <c r="H184" s="4" t="str">
        <f t="shared" si="13"/>
        <v>1840</v>
      </c>
      <c r="I184" s="4" t="str">
        <f t="shared" si="14"/>
        <v>18402512</v>
      </c>
      <c r="J184" s="6" t="s">
        <v>2186</v>
      </c>
      <c r="K184" s="4" t="s">
        <v>1714</v>
      </c>
      <c r="L184" s="4" t="s">
        <v>1715</v>
      </c>
      <c r="M184" t="s">
        <v>18</v>
      </c>
      <c r="O184" s="20">
        <v>36503</v>
      </c>
      <c r="P184" s="4" t="s">
        <v>1716</v>
      </c>
      <c r="Q184" t="s">
        <v>1717</v>
      </c>
    </row>
    <row r="185" spans="1:18" ht="30" customHeight="1">
      <c r="A185" t="s">
        <v>1845</v>
      </c>
      <c r="B185" t="s">
        <v>1846</v>
      </c>
      <c r="C185" s="18" t="s">
        <v>1847</v>
      </c>
      <c r="D185" s="5" t="s">
        <v>1839</v>
      </c>
      <c r="E185" s="4" t="str">
        <f t="shared" si="15"/>
        <v>14</v>
      </c>
      <c r="F185" s="4" t="str">
        <f t="shared" si="11"/>
        <v>14/03</v>
      </c>
      <c r="G185" s="4" t="str">
        <f t="shared" si="12"/>
        <v>25</v>
      </c>
      <c r="H185" s="4" t="str">
        <f t="shared" si="13"/>
        <v>1832</v>
      </c>
      <c r="I185" s="4" t="str">
        <f t="shared" si="14"/>
        <v>18322514</v>
      </c>
      <c r="J185" s="6" t="s">
        <v>2313</v>
      </c>
      <c r="K185" s="4" t="s">
        <v>1848</v>
      </c>
      <c r="L185" s="4" t="s">
        <v>1194</v>
      </c>
      <c r="M185" t="s">
        <v>18</v>
      </c>
      <c r="P185" s="4" t="s">
        <v>1849</v>
      </c>
      <c r="Q185" t="s">
        <v>1850</v>
      </c>
    </row>
    <row r="186" spans="1:18" ht="30" customHeight="1">
      <c r="A186" t="s">
        <v>2484</v>
      </c>
      <c r="B186" t="s">
        <v>83</v>
      </c>
      <c r="C186" s="18" t="s">
        <v>776</v>
      </c>
      <c r="D186" s="5" t="s">
        <v>1541</v>
      </c>
      <c r="E186" s="4" t="str">
        <f t="shared" si="15"/>
        <v>10</v>
      </c>
      <c r="F186" s="4" t="str">
        <f t="shared" si="11"/>
        <v>10/03</v>
      </c>
      <c r="G186" s="4" t="str">
        <f t="shared" si="12"/>
        <v>25</v>
      </c>
      <c r="H186" s="4" t="str">
        <f t="shared" si="13"/>
        <v>1825</v>
      </c>
      <c r="I186" s="4" t="str">
        <f t="shared" si="14"/>
        <v>18252510</v>
      </c>
      <c r="J186" s="6" t="s">
        <v>776</v>
      </c>
      <c r="K186" s="6" t="s">
        <v>776</v>
      </c>
      <c r="L186" s="4" t="s">
        <v>137</v>
      </c>
      <c r="M186" s="4" t="s">
        <v>70</v>
      </c>
      <c r="N186" s="4" t="s">
        <v>19</v>
      </c>
    </row>
    <row r="187" spans="1:18" ht="30" customHeight="1">
      <c r="A187" t="s">
        <v>2484</v>
      </c>
      <c r="B187" t="s">
        <v>83</v>
      </c>
      <c r="C187" s="18" t="s">
        <v>2487</v>
      </c>
      <c r="D187" s="5" t="s">
        <v>2488</v>
      </c>
      <c r="E187" s="4" t="str">
        <f t="shared" si="15"/>
        <v>16</v>
      </c>
      <c r="F187" s="4" t="str">
        <f t="shared" si="11"/>
        <v>16/01</v>
      </c>
      <c r="G187" s="4" t="str">
        <f t="shared" si="12"/>
        <v>25</v>
      </c>
      <c r="H187" s="4" t="str">
        <f t="shared" si="13"/>
        <v>1828</v>
      </c>
      <c r="I187" s="4" t="str">
        <f t="shared" si="14"/>
        <v>18282516</v>
      </c>
      <c r="J187" s="6" t="s">
        <v>2490</v>
      </c>
      <c r="K187" s="4" t="s">
        <v>2489</v>
      </c>
      <c r="L187" s="4" t="s">
        <v>137</v>
      </c>
      <c r="M187" t="s">
        <v>294</v>
      </c>
      <c r="N187" s="4" t="s">
        <v>19</v>
      </c>
    </row>
    <row r="188" spans="1:18" ht="30" customHeight="1">
      <c r="A188" t="s">
        <v>2484</v>
      </c>
      <c r="B188" t="s">
        <v>83</v>
      </c>
      <c r="C188" s="18" t="s">
        <v>2485</v>
      </c>
      <c r="D188" s="5" t="s">
        <v>2486</v>
      </c>
      <c r="E188" s="4" t="str">
        <f t="shared" si="15"/>
        <v>27</v>
      </c>
      <c r="F188" s="4" t="str">
        <f t="shared" si="11"/>
        <v>27/01</v>
      </c>
      <c r="G188" s="4" t="str">
        <f t="shared" si="12"/>
        <v>25</v>
      </c>
      <c r="H188" s="4" t="str">
        <f t="shared" si="13"/>
        <v>1830</v>
      </c>
      <c r="I188" s="4" t="str">
        <f t="shared" si="14"/>
        <v>18302527</v>
      </c>
      <c r="J188" s="6" t="s">
        <v>2490</v>
      </c>
      <c r="K188" s="4" t="s">
        <v>2491</v>
      </c>
      <c r="L188" s="4" t="s">
        <v>137</v>
      </c>
      <c r="M188" t="s">
        <v>376</v>
      </c>
      <c r="N188" s="4" t="s">
        <v>19</v>
      </c>
    </row>
    <row r="189" spans="1:18" ht="30" customHeight="1">
      <c r="A189" t="s">
        <v>869</v>
      </c>
      <c r="B189" t="s">
        <v>83</v>
      </c>
      <c r="C189" s="18" t="s">
        <v>870</v>
      </c>
      <c r="D189" s="5" t="s">
        <v>871</v>
      </c>
      <c r="E189" s="4" t="str">
        <f t="shared" si="15"/>
        <v>04</v>
      </c>
      <c r="F189" s="4" t="str">
        <f t="shared" si="11"/>
        <v>04/01</v>
      </c>
      <c r="G189" s="4" t="str">
        <f t="shared" si="12"/>
        <v>25</v>
      </c>
      <c r="H189" s="4" t="str">
        <f t="shared" si="13"/>
        <v>1866</v>
      </c>
      <c r="I189" s="4" t="str">
        <f t="shared" si="14"/>
        <v>18662504</v>
      </c>
      <c r="J189" s="6" t="s">
        <v>2269</v>
      </c>
      <c r="K189" s="6" t="s">
        <v>872</v>
      </c>
      <c r="L189" s="4" t="s">
        <v>747</v>
      </c>
      <c r="M189" t="s">
        <v>18</v>
      </c>
      <c r="O189" s="20">
        <v>37076</v>
      </c>
      <c r="P189" s="4" t="s">
        <v>873</v>
      </c>
      <c r="Q189" t="s">
        <v>874</v>
      </c>
    </row>
    <row r="190" spans="1:18" ht="30" customHeight="1">
      <c r="A190" t="s">
        <v>869</v>
      </c>
      <c r="B190" t="s">
        <v>83</v>
      </c>
      <c r="C190" s="18" t="s">
        <v>15</v>
      </c>
      <c r="D190" s="5" t="s">
        <v>1305</v>
      </c>
      <c r="E190" s="4" t="str">
        <f t="shared" si="15"/>
        <v>07</v>
      </c>
      <c r="F190" s="4" t="str">
        <f t="shared" si="11"/>
        <v>07/07</v>
      </c>
      <c r="G190" s="4" t="str">
        <f t="shared" si="12"/>
        <v>25</v>
      </c>
      <c r="H190" s="4" t="str">
        <f t="shared" si="13"/>
        <v>1870</v>
      </c>
      <c r="I190" s="4" t="str">
        <f t="shared" si="14"/>
        <v>18702507</v>
      </c>
      <c r="J190" s="6" t="s">
        <v>2269</v>
      </c>
      <c r="K190" s="4" t="s">
        <v>16</v>
      </c>
      <c r="L190" s="4" t="s">
        <v>2457</v>
      </c>
      <c r="M190" t="s">
        <v>46</v>
      </c>
      <c r="O190" s="20">
        <v>37076</v>
      </c>
      <c r="P190" s="4" t="s">
        <v>873</v>
      </c>
      <c r="Q190" t="s">
        <v>1306</v>
      </c>
    </row>
    <row r="191" spans="1:18" ht="30" customHeight="1">
      <c r="A191" t="s">
        <v>2493</v>
      </c>
      <c r="B191" t="s">
        <v>23</v>
      </c>
      <c r="C191" s="18" t="s">
        <v>2499</v>
      </c>
      <c r="D191" s="5" t="s">
        <v>2495</v>
      </c>
      <c r="E191" s="4" t="str">
        <f t="shared" si="15"/>
        <v>03</v>
      </c>
      <c r="F191" s="4" t="str">
        <f t="shared" si="11"/>
        <v>03/12</v>
      </c>
      <c r="G191" s="4" t="str">
        <f t="shared" si="12"/>
        <v>25</v>
      </c>
      <c r="H191" s="4" t="str">
        <f t="shared" si="13"/>
        <v>1857</v>
      </c>
      <c r="I191" s="4" t="str">
        <f t="shared" si="14"/>
        <v>18572503</v>
      </c>
      <c r="J191" s="6" t="s">
        <v>2360</v>
      </c>
      <c r="K191" t="s">
        <v>2500</v>
      </c>
      <c r="L191" s="4" t="s">
        <v>2501</v>
      </c>
      <c r="M191" t="s">
        <v>18</v>
      </c>
      <c r="P191" t="s">
        <v>2498</v>
      </c>
    </row>
    <row r="192" spans="1:18" ht="30" customHeight="1">
      <c r="A192" t="s">
        <v>142</v>
      </c>
      <c r="B192" t="s">
        <v>143</v>
      </c>
      <c r="C192" s="19">
        <v>5878</v>
      </c>
      <c r="D192" s="5">
        <v>5886</v>
      </c>
      <c r="E192" s="4" t="str">
        <f t="shared" si="15"/>
        <v>11</v>
      </c>
      <c r="F192" s="4" t="str">
        <f t="shared" si="11"/>
        <v>11 02</v>
      </c>
      <c r="G192" s="4" t="str">
        <f t="shared" si="12"/>
        <v>02</v>
      </c>
      <c r="H192" s="4" t="str">
        <f t="shared" si="13"/>
        <v>1916</v>
      </c>
      <c r="I192" s="4" t="str">
        <f t="shared" si="14"/>
        <v>19160211</v>
      </c>
      <c r="J192" s="6" t="s">
        <v>2231</v>
      </c>
      <c r="K192" s="4" t="s">
        <v>144</v>
      </c>
      <c r="L192" s="4" t="s">
        <v>145</v>
      </c>
      <c r="M192" t="s">
        <v>18</v>
      </c>
      <c r="N192" s="4" t="s">
        <v>146</v>
      </c>
      <c r="P192" s="4"/>
    </row>
    <row r="193" spans="1:19" ht="30" customHeight="1">
      <c r="A193" t="s">
        <v>142</v>
      </c>
      <c r="B193" t="s">
        <v>143</v>
      </c>
      <c r="C193" s="19">
        <v>7180</v>
      </c>
      <c r="D193" s="5">
        <v>7195</v>
      </c>
      <c r="E193" s="4" t="str">
        <f t="shared" si="15"/>
        <v>12</v>
      </c>
      <c r="F193" s="4" t="str">
        <f t="shared" si="11"/>
        <v>12 09</v>
      </c>
      <c r="G193" s="4" t="str">
        <f t="shared" si="12"/>
        <v>09</v>
      </c>
      <c r="H193" s="4" t="str">
        <f t="shared" si="13"/>
        <v>1919</v>
      </c>
      <c r="I193" s="4" t="str">
        <f t="shared" si="14"/>
        <v>19190912</v>
      </c>
      <c r="J193" s="6" t="s">
        <v>2314</v>
      </c>
      <c r="K193" s="4" t="s">
        <v>229</v>
      </c>
      <c r="L193" s="4" t="s">
        <v>145</v>
      </c>
      <c r="M193" t="s">
        <v>46</v>
      </c>
      <c r="N193" s="4" t="s">
        <v>146</v>
      </c>
      <c r="P193" s="4"/>
    </row>
    <row r="194" spans="1:19" ht="30" customHeight="1">
      <c r="A194" t="s">
        <v>316</v>
      </c>
      <c r="B194" t="s">
        <v>78</v>
      </c>
      <c r="C194" s="19">
        <v>11230</v>
      </c>
      <c r="D194" s="5">
        <v>11282</v>
      </c>
      <c r="E194" s="4" t="str">
        <f t="shared" si="15"/>
        <v>20</v>
      </c>
      <c r="F194" s="4" t="str">
        <f t="shared" ref="F194:F257" si="16">LEFT(TEXT(D194,"dd mm yyyy"),5)</f>
        <v>20 11</v>
      </c>
      <c r="G194" s="4" t="str">
        <f t="shared" ref="G194:G257" si="17">RIGHT(TEXT(F194,"dd mm yyyy"),2)</f>
        <v>11</v>
      </c>
      <c r="H194" s="4" t="str">
        <f t="shared" ref="H194:H257" si="18">RIGHT(TEXT(D194,"dd mm yyyy"),4)</f>
        <v>1930</v>
      </c>
      <c r="I194" s="4" t="str">
        <f t="shared" ref="I194:I257" si="19">CONCATENATE(H194,G194,E194)</f>
        <v>19301120</v>
      </c>
      <c r="J194" s="6" t="s">
        <v>2315</v>
      </c>
      <c r="K194" s="4" t="s">
        <v>317</v>
      </c>
      <c r="L194" s="4" t="s">
        <v>318</v>
      </c>
      <c r="M194" t="s">
        <v>218</v>
      </c>
      <c r="O194" s="20">
        <v>43733</v>
      </c>
      <c r="P194" s="4" t="s">
        <v>319</v>
      </c>
      <c r="Q194" t="s">
        <v>320</v>
      </c>
    </row>
    <row r="195" spans="1:19" ht="30" customHeight="1">
      <c r="A195" t="s">
        <v>316</v>
      </c>
      <c r="B195" t="s">
        <v>220</v>
      </c>
      <c r="C195" s="21" t="s">
        <v>1019</v>
      </c>
      <c r="D195" s="5" t="s">
        <v>1020</v>
      </c>
      <c r="E195" s="4" t="str">
        <f t="shared" si="15"/>
        <v>05</v>
      </c>
      <c r="F195" s="4" t="str">
        <f t="shared" si="16"/>
        <v>05/04</v>
      </c>
      <c r="G195" s="4" t="str">
        <f t="shared" si="17"/>
        <v>25</v>
      </c>
      <c r="H195" s="4" t="str">
        <f t="shared" si="18"/>
        <v>1883</v>
      </c>
      <c r="I195" s="4" t="str">
        <f t="shared" si="19"/>
        <v>18832505</v>
      </c>
      <c r="J195" s="6" t="s">
        <v>2290</v>
      </c>
      <c r="K195" t="s">
        <v>1021</v>
      </c>
      <c r="L195" s="4" t="s">
        <v>2559</v>
      </c>
      <c r="M195" t="s">
        <v>18</v>
      </c>
      <c r="N195" s="4" t="s">
        <v>2535</v>
      </c>
      <c r="P195" s="4" t="s">
        <v>2561</v>
      </c>
      <c r="S195" s="4"/>
    </row>
    <row r="196" spans="1:19" ht="30" customHeight="1">
      <c r="A196" t="s">
        <v>316</v>
      </c>
      <c r="B196" t="s">
        <v>220</v>
      </c>
      <c r="C196" s="21" t="s">
        <v>15</v>
      </c>
      <c r="D196" s="5" t="s">
        <v>2560</v>
      </c>
      <c r="E196" s="4" t="str">
        <f t="shared" si="15"/>
        <v>11</v>
      </c>
      <c r="F196" s="4" t="str">
        <f t="shared" si="16"/>
        <v>11/08</v>
      </c>
      <c r="G196" s="4" t="str">
        <f t="shared" si="17"/>
        <v>25</v>
      </c>
      <c r="H196" s="4" t="str">
        <f t="shared" si="18"/>
        <v>1898</v>
      </c>
      <c r="I196" s="4" t="str">
        <f t="shared" si="19"/>
        <v>18982511</v>
      </c>
      <c r="J196" s="6" t="s">
        <v>2290</v>
      </c>
      <c r="K196" t="s">
        <v>15</v>
      </c>
      <c r="L196" s="4" t="s">
        <v>2559</v>
      </c>
      <c r="M196" t="s">
        <v>46</v>
      </c>
      <c r="N196" s="4" t="s">
        <v>2535</v>
      </c>
      <c r="P196" s="4" t="s">
        <v>2561</v>
      </c>
      <c r="S196" s="4"/>
    </row>
    <row r="197" spans="1:19" ht="30" customHeight="1">
      <c r="A197" t="s">
        <v>549</v>
      </c>
      <c r="B197" t="s">
        <v>78</v>
      </c>
      <c r="C197" s="18" t="s">
        <v>569</v>
      </c>
      <c r="D197" s="5" t="s">
        <v>570</v>
      </c>
      <c r="E197" s="4" t="str">
        <f t="shared" si="15"/>
        <v>01</v>
      </c>
      <c r="F197" s="4" t="str">
        <f t="shared" si="16"/>
        <v>01/12</v>
      </c>
      <c r="G197" s="4" t="str">
        <f t="shared" si="17"/>
        <v>25</v>
      </c>
      <c r="H197" s="4" t="str">
        <f t="shared" si="18"/>
        <v>1859</v>
      </c>
      <c r="I197" s="4" t="str">
        <f t="shared" si="19"/>
        <v>18592501</v>
      </c>
      <c r="J197" s="6" t="s">
        <v>2316</v>
      </c>
      <c r="K197" s="4" t="s">
        <v>571</v>
      </c>
      <c r="L197" s="4" t="s">
        <v>553</v>
      </c>
      <c r="M197" s="4" t="s">
        <v>18</v>
      </c>
      <c r="P197" s="4" t="s">
        <v>554</v>
      </c>
      <c r="Q197" t="s">
        <v>572</v>
      </c>
    </row>
    <row r="198" spans="1:19" ht="30" customHeight="1">
      <c r="A198" t="s">
        <v>549</v>
      </c>
      <c r="B198" t="s">
        <v>78</v>
      </c>
      <c r="C198" s="18" t="s">
        <v>550</v>
      </c>
      <c r="D198" s="5" t="s">
        <v>551</v>
      </c>
      <c r="E198" s="4" t="str">
        <f t="shared" si="15"/>
        <v>01</v>
      </c>
      <c r="F198" s="4" t="str">
        <f t="shared" si="16"/>
        <v>01/05</v>
      </c>
      <c r="G198" s="4" t="str">
        <f t="shared" si="17"/>
        <v>25</v>
      </c>
      <c r="H198" s="4" t="str">
        <f t="shared" si="18"/>
        <v>1873</v>
      </c>
      <c r="I198" s="4" t="str">
        <f t="shared" si="19"/>
        <v>18732501</v>
      </c>
      <c r="J198" s="6" t="s">
        <v>2316</v>
      </c>
      <c r="K198" s="4" t="s">
        <v>552</v>
      </c>
      <c r="L198" s="4" t="s">
        <v>553</v>
      </c>
      <c r="M198" s="4" t="s">
        <v>46</v>
      </c>
      <c r="P198" s="4" t="s">
        <v>554</v>
      </c>
      <c r="Q198" t="s">
        <v>555</v>
      </c>
    </row>
    <row r="199" spans="1:19" ht="30" customHeight="1">
      <c r="A199" t="s">
        <v>1601</v>
      </c>
      <c r="B199" t="s">
        <v>83</v>
      </c>
      <c r="C199" s="18" t="s">
        <v>15</v>
      </c>
      <c r="D199" s="5" t="s">
        <v>1602</v>
      </c>
      <c r="E199" s="4" t="str">
        <f t="shared" si="15"/>
        <v>10</v>
      </c>
      <c r="F199" s="4" t="str">
        <f t="shared" si="16"/>
        <v>10/12</v>
      </c>
      <c r="G199" s="4" t="str">
        <f t="shared" si="17"/>
        <v>25</v>
      </c>
      <c r="H199" s="4" t="str">
        <f t="shared" si="18"/>
        <v>1896</v>
      </c>
      <c r="I199" s="4" t="str">
        <f t="shared" si="19"/>
        <v>18962510</v>
      </c>
      <c r="J199" s="6" t="s">
        <v>2317</v>
      </c>
      <c r="K199" s="4" t="s">
        <v>15</v>
      </c>
      <c r="L199" s="4" t="s">
        <v>1603</v>
      </c>
      <c r="M199" s="4" t="s">
        <v>18</v>
      </c>
      <c r="P199" s="4" t="s">
        <v>1604</v>
      </c>
      <c r="Q199" s="4" t="s">
        <v>1605</v>
      </c>
      <c r="R199" s="4" t="s">
        <v>506</v>
      </c>
    </row>
    <row r="200" spans="1:19" ht="30" customHeight="1">
      <c r="A200" t="s">
        <v>2568</v>
      </c>
      <c r="B200" t="s">
        <v>78</v>
      </c>
      <c r="C200" s="20">
        <v>15367</v>
      </c>
      <c r="D200" s="7">
        <v>15412</v>
      </c>
      <c r="E200" s="4" t="str">
        <f t="shared" si="15"/>
        <v>12</v>
      </c>
      <c r="F200" s="4" t="str">
        <f t="shared" si="16"/>
        <v>12 03</v>
      </c>
      <c r="G200" s="4" t="str">
        <f t="shared" si="17"/>
        <v>03</v>
      </c>
      <c r="H200" s="4" t="str">
        <f t="shared" si="18"/>
        <v>1942</v>
      </c>
      <c r="I200" s="4" t="str">
        <f t="shared" si="19"/>
        <v>19420312</v>
      </c>
      <c r="J200" s="6" t="s">
        <v>2328</v>
      </c>
      <c r="K200" s="4" t="s">
        <v>388</v>
      </c>
      <c r="L200" s="4" t="s">
        <v>2569</v>
      </c>
      <c r="M200" s="4" t="s">
        <v>218</v>
      </c>
      <c r="N200" s="4" t="s">
        <v>19</v>
      </c>
      <c r="O200" s="20">
        <v>44645</v>
      </c>
      <c r="P200" s="4" t="s">
        <v>2570</v>
      </c>
      <c r="Q200" s="4" t="s">
        <v>2573</v>
      </c>
      <c r="R200" s="4" t="s">
        <v>2572</v>
      </c>
      <c r="S200" s="4"/>
    </row>
    <row r="201" spans="1:19" ht="30" customHeight="1">
      <c r="A201" t="s">
        <v>2568</v>
      </c>
      <c r="B201" t="s">
        <v>83</v>
      </c>
      <c r="C201" s="20">
        <v>15367</v>
      </c>
      <c r="D201" s="7">
        <v>15412</v>
      </c>
      <c r="E201" s="4" t="str">
        <f t="shared" si="15"/>
        <v>12</v>
      </c>
      <c r="F201" s="4" t="str">
        <f t="shared" si="16"/>
        <v>12 03</v>
      </c>
      <c r="G201" s="4" t="str">
        <f t="shared" si="17"/>
        <v>03</v>
      </c>
      <c r="H201" s="4" t="str">
        <f t="shared" si="18"/>
        <v>1942</v>
      </c>
      <c r="I201" s="4" t="str">
        <f t="shared" si="19"/>
        <v>19420312</v>
      </c>
      <c r="J201" s="6" t="s">
        <v>2328</v>
      </c>
      <c r="K201" s="4" t="s">
        <v>388</v>
      </c>
      <c r="L201" s="4" t="s">
        <v>2569</v>
      </c>
      <c r="M201" s="4" t="s">
        <v>218</v>
      </c>
      <c r="N201" s="4" t="s">
        <v>19</v>
      </c>
      <c r="O201" s="20">
        <v>44645</v>
      </c>
      <c r="P201" s="4" t="s">
        <v>2571</v>
      </c>
      <c r="Q201" s="4" t="s">
        <v>2574</v>
      </c>
      <c r="S201" s="4"/>
    </row>
    <row r="202" spans="1:19" ht="30" customHeight="1">
      <c r="A202" t="s">
        <v>324</v>
      </c>
      <c r="B202" t="s">
        <v>325</v>
      </c>
      <c r="C202" s="19">
        <v>13044</v>
      </c>
      <c r="D202" s="5">
        <v>13067</v>
      </c>
      <c r="E202" s="4" t="str">
        <f t="shared" si="15"/>
        <v>10</v>
      </c>
      <c r="F202" s="4" t="str">
        <f t="shared" si="16"/>
        <v>10 10</v>
      </c>
      <c r="G202" s="4" t="str">
        <f t="shared" si="17"/>
        <v>10</v>
      </c>
      <c r="H202" s="4" t="str">
        <f t="shared" si="18"/>
        <v>1935</v>
      </c>
      <c r="I202" s="4" t="str">
        <f t="shared" si="19"/>
        <v>19351010</v>
      </c>
      <c r="J202" s="6" t="s">
        <v>2318</v>
      </c>
      <c r="K202" s="4" t="s">
        <v>326</v>
      </c>
      <c r="L202" s="4" t="s">
        <v>327</v>
      </c>
      <c r="M202" t="s">
        <v>218</v>
      </c>
      <c r="N202" s="4" t="s">
        <v>19</v>
      </c>
      <c r="O202" s="20">
        <v>37076</v>
      </c>
      <c r="P202" s="4" t="s">
        <v>328</v>
      </c>
      <c r="Q202" t="s">
        <v>329</v>
      </c>
    </row>
    <row r="203" spans="1:19" ht="30" customHeight="1">
      <c r="A203" t="s">
        <v>1656</v>
      </c>
      <c r="B203" t="s">
        <v>78</v>
      </c>
      <c r="C203" s="18" t="s">
        <v>1657</v>
      </c>
      <c r="D203" s="5" t="s">
        <v>1658</v>
      </c>
      <c r="E203" s="4" t="str">
        <f t="shared" si="15"/>
        <v>11</v>
      </c>
      <c r="F203" s="4" t="str">
        <f t="shared" si="16"/>
        <v>11/10</v>
      </c>
      <c r="G203" s="4" t="str">
        <f t="shared" si="17"/>
        <v>25</v>
      </c>
      <c r="H203" s="4" t="str">
        <f t="shared" si="18"/>
        <v>1852</v>
      </c>
      <c r="I203" s="4" t="str">
        <f t="shared" si="19"/>
        <v>18522511</v>
      </c>
      <c r="J203" s="6" t="s">
        <v>2319</v>
      </c>
      <c r="K203" s="4" t="s">
        <v>1659</v>
      </c>
      <c r="L203" s="4" t="s">
        <v>1660</v>
      </c>
      <c r="M203" t="s">
        <v>18</v>
      </c>
      <c r="N203" s="4" t="s">
        <v>19</v>
      </c>
      <c r="O203" s="21" t="s">
        <v>1661</v>
      </c>
      <c r="P203" s="4" t="s">
        <v>1662</v>
      </c>
      <c r="Q203" t="s">
        <v>1663</v>
      </c>
    </row>
    <row r="204" spans="1:19" ht="30" customHeight="1">
      <c r="A204" t="s">
        <v>1404</v>
      </c>
      <c r="B204" t="s">
        <v>499</v>
      </c>
      <c r="C204" s="18" t="s">
        <v>1405</v>
      </c>
      <c r="D204" s="5" t="s">
        <v>1406</v>
      </c>
      <c r="E204" s="4" t="str">
        <f t="shared" si="15"/>
        <v>08</v>
      </c>
      <c r="F204" s="4" t="str">
        <f t="shared" si="16"/>
        <v>08/07</v>
      </c>
      <c r="G204" s="4" t="str">
        <f t="shared" si="17"/>
        <v>25</v>
      </c>
      <c r="H204" s="4" t="str">
        <f t="shared" si="18"/>
        <v>1829</v>
      </c>
      <c r="I204" s="4" t="str">
        <f t="shared" si="19"/>
        <v>18292508</v>
      </c>
      <c r="J204" s="6" t="s">
        <v>2320</v>
      </c>
      <c r="K204" s="4" t="s">
        <v>1407</v>
      </c>
      <c r="L204" s="4" t="s">
        <v>1408</v>
      </c>
      <c r="M204" s="4" t="s">
        <v>18</v>
      </c>
      <c r="P204" s="4" t="s">
        <v>1409</v>
      </c>
      <c r="Q204" s="4" t="s">
        <v>1410</v>
      </c>
    </row>
    <row r="205" spans="1:19" ht="30" customHeight="1">
      <c r="A205" t="s">
        <v>2102</v>
      </c>
      <c r="B205" t="s">
        <v>2103</v>
      </c>
      <c r="C205" s="18" t="s">
        <v>2104</v>
      </c>
      <c r="D205" s="5" t="s">
        <v>2105</v>
      </c>
      <c r="E205" s="4" t="str">
        <f t="shared" si="15"/>
        <v>26</v>
      </c>
      <c r="F205" s="4" t="str">
        <f t="shared" si="16"/>
        <v>26/04</v>
      </c>
      <c r="G205" s="4" t="str">
        <f t="shared" si="17"/>
        <v>25</v>
      </c>
      <c r="H205" s="4" t="str">
        <f t="shared" si="18"/>
        <v>1843</v>
      </c>
      <c r="I205" s="4" t="str">
        <f t="shared" si="19"/>
        <v>18432526</v>
      </c>
      <c r="J205" s="6" t="s">
        <v>2321</v>
      </c>
      <c r="K205" s="4" t="s">
        <v>2106</v>
      </c>
      <c r="L205" s="4" t="s">
        <v>2107</v>
      </c>
      <c r="M205" s="4" t="s">
        <v>18</v>
      </c>
      <c r="P205" s="4" t="s">
        <v>2108</v>
      </c>
      <c r="Q205" s="4" t="s">
        <v>2109</v>
      </c>
    </row>
    <row r="206" spans="1:19" ht="30" customHeight="1">
      <c r="A206" t="s">
        <v>641</v>
      </c>
      <c r="B206" t="s">
        <v>220</v>
      </c>
      <c r="C206" s="18" t="s">
        <v>2134</v>
      </c>
      <c r="D206" s="5" t="s">
        <v>2135</v>
      </c>
      <c r="E206" s="4" t="str">
        <f t="shared" si="15"/>
        <v>28</v>
      </c>
      <c r="F206" s="4" t="str">
        <f t="shared" si="16"/>
        <v>28/12</v>
      </c>
      <c r="G206" s="4" t="str">
        <f t="shared" si="17"/>
        <v>25</v>
      </c>
      <c r="H206" s="4" t="str">
        <f t="shared" si="18"/>
        <v>1825</v>
      </c>
      <c r="I206" s="4" t="str">
        <f t="shared" si="19"/>
        <v>18252528</v>
      </c>
      <c r="J206" s="6" t="s">
        <v>2324</v>
      </c>
      <c r="K206" s="4" t="s">
        <v>2136</v>
      </c>
      <c r="L206" s="4" t="s">
        <v>2137</v>
      </c>
      <c r="M206" s="4" t="s">
        <v>18</v>
      </c>
      <c r="P206" s="4" t="s">
        <v>2138</v>
      </c>
      <c r="Q206" s="4" t="s">
        <v>2139</v>
      </c>
    </row>
    <row r="207" spans="1:19" ht="30" customHeight="1">
      <c r="A207" t="s">
        <v>641</v>
      </c>
      <c r="B207" t="s">
        <v>83</v>
      </c>
      <c r="C207" s="18" t="s">
        <v>1666</v>
      </c>
      <c r="D207" s="5" t="s">
        <v>1667</v>
      </c>
      <c r="E207" s="4" t="str">
        <f t="shared" si="15"/>
        <v>11</v>
      </c>
      <c r="F207" s="4" t="str">
        <f t="shared" si="16"/>
        <v>11/11</v>
      </c>
      <c r="G207" s="4" t="str">
        <f t="shared" si="17"/>
        <v>25</v>
      </c>
      <c r="H207" s="4" t="str">
        <f t="shared" si="18"/>
        <v>1829</v>
      </c>
      <c r="I207" s="4" t="str">
        <f t="shared" si="19"/>
        <v>18292511</v>
      </c>
      <c r="J207" s="6" t="s">
        <v>2322</v>
      </c>
      <c r="K207" s="4" t="s">
        <v>1668</v>
      </c>
      <c r="L207" s="4" t="s">
        <v>1669</v>
      </c>
      <c r="M207" t="s">
        <v>70</v>
      </c>
      <c r="N207" s="4" t="s">
        <v>1670</v>
      </c>
      <c r="P207" s="4"/>
      <c r="Q207" t="s">
        <v>1671</v>
      </c>
    </row>
    <row r="208" spans="1:19" ht="30" customHeight="1">
      <c r="A208" t="s">
        <v>641</v>
      </c>
      <c r="B208" t="s">
        <v>642</v>
      </c>
      <c r="C208" s="18" t="s">
        <v>643</v>
      </c>
      <c r="D208" s="5" t="s">
        <v>637</v>
      </c>
      <c r="E208" s="4" t="str">
        <f t="shared" si="15"/>
        <v>02</v>
      </c>
      <c r="F208" s="4" t="str">
        <f t="shared" si="16"/>
        <v>02/05</v>
      </c>
      <c r="G208" s="4" t="str">
        <f t="shared" si="17"/>
        <v>25</v>
      </c>
      <c r="H208" s="4" t="str">
        <f t="shared" si="18"/>
        <v>1861</v>
      </c>
      <c r="I208" s="4" t="str">
        <f t="shared" si="19"/>
        <v>18612502</v>
      </c>
      <c r="J208" s="6" t="s">
        <v>2323</v>
      </c>
      <c r="K208" s="4" t="s">
        <v>644</v>
      </c>
      <c r="L208" s="4" t="s">
        <v>645</v>
      </c>
      <c r="M208" t="s">
        <v>18</v>
      </c>
      <c r="N208" s="4" t="s">
        <v>19</v>
      </c>
      <c r="O208" s="21">
        <v>2015</v>
      </c>
      <c r="P208" s="4" t="s">
        <v>646</v>
      </c>
      <c r="Q208" t="s">
        <v>647</v>
      </c>
    </row>
    <row r="209" spans="1:17" ht="30" customHeight="1">
      <c r="A209" t="s">
        <v>641</v>
      </c>
      <c r="B209" t="s">
        <v>865</v>
      </c>
      <c r="C209" s="18"/>
      <c r="D209" s="5" t="s">
        <v>866</v>
      </c>
      <c r="E209" s="4" t="str">
        <f t="shared" ref="E209:E272" si="20">LEFT(TEXT(D209,"dd mm yyyy"),2)</f>
        <v>03</v>
      </c>
      <c r="F209" s="4" t="str">
        <f t="shared" si="16"/>
        <v>03/18</v>
      </c>
      <c r="G209" s="4" t="str">
        <f t="shared" si="17"/>
        <v>18</v>
      </c>
      <c r="H209" s="4" t="str">
        <f t="shared" si="18"/>
        <v>1874</v>
      </c>
      <c r="I209" s="4" t="str">
        <f t="shared" si="19"/>
        <v>18741803</v>
      </c>
      <c r="J209" s="6" t="s">
        <v>2324</v>
      </c>
      <c r="K209" s="4"/>
      <c r="L209" s="4"/>
      <c r="O209" s="20">
        <v>34178</v>
      </c>
      <c r="P209" s="4" t="s">
        <v>867</v>
      </c>
      <c r="Q209" t="s">
        <v>868</v>
      </c>
    </row>
    <row r="210" spans="1:17" ht="30" customHeight="1">
      <c r="A210" t="s">
        <v>1353</v>
      </c>
      <c r="B210" t="s">
        <v>143</v>
      </c>
      <c r="C210" s="18" t="s">
        <v>1349</v>
      </c>
      <c r="D210" s="5" t="s">
        <v>1350</v>
      </c>
      <c r="E210" s="4" t="str">
        <f t="shared" si="20"/>
        <v>07</v>
      </c>
      <c r="F210" s="4" t="str">
        <f t="shared" si="16"/>
        <v>07/11</v>
      </c>
      <c r="G210" s="4" t="str">
        <f t="shared" si="17"/>
        <v>25</v>
      </c>
      <c r="H210" s="4" t="str">
        <f t="shared" si="18"/>
        <v>1861</v>
      </c>
      <c r="I210" s="4" t="str">
        <f t="shared" si="19"/>
        <v>18612507</v>
      </c>
      <c r="J210" s="6" t="s">
        <v>2207</v>
      </c>
      <c r="K210" s="4" t="s">
        <v>1351</v>
      </c>
      <c r="L210" s="4" t="s">
        <v>1352</v>
      </c>
      <c r="M210" s="4" t="s">
        <v>18</v>
      </c>
      <c r="N210" s="4" t="s">
        <v>19</v>
      </c>
      <c r="P210" s="4"/>
    </row>
    <row r="211" spans="1:17" ht="30" customHeight="1">
      <c r="A211" t="s">
        <v>1183</v>
      </c>
      <c r="B211" t="s">
        <v>875</v>
      </c>
      <c r="C211" s="18" t="s">
        <v>1184</v>
      </c>
      <c r="D211" s="5" t="s">
        <v>1185</v>
      </c>
      <c r="E211" s="4" t="str">
        <f t="shared" si="20"/>
        <v>06</v>
      </c>
      <c r="F211" s="4" t="str">
        <f t="shared" si="16"/>
        <v>06/08</v>
      </c>
      <c r="G211" s="4" t="str">
        <f t="shared" si="17"/>
        <v>25</v>
      </c>
      <c r="H211" s="4" t="str">
        <f t="shared" si="18"/>
        <v>1857</v>
      </c>
      <c r="I211" s="4" t="str">
        <f t="shared" si="19"/>
        <v>18572506</v>
      </c>
      <c r="J211" s="6" t="s">
        <v>2448</v>
      </c>
      <c r="K211" s="4" t="s">
        <v>693</v>
      </c>
      <c r="L211" s="4" t="s">
        <v>1186</v>
      </c>
      <c r="M211" s="4" t="s">
        <v>18</v>
      </c>
      <c r="P211" s="4" t="s">
        <v>1187</v>
      </c>
      <c r="Q211" s="4" t="s">
        <v>1188</v>
      </c>
    </row>
    <row r="212" spans="1:17" ht="30" customHeight="1">
      <c r="A212" t="s">
        <v>282</v>
      </c>
      <c r="B212" t="s">
        <v>283</v>
      </c>
      <c r="C212" s="19">
        <v>10162</v>
      </c>
      <c r="D212" s="5">
        <v>10183</v>
      </c>
      <c r="E212" s="4" t="str">
        <f t="shared" si="20"/>
        <v>17</v>
      </c>
      <c r="F212" s="4" t="str">
        <f t="shared" si="16"/>
        <v>17 11</v>
      </c>
      <c r="G212" s="4" t="str">
        <f t="shared" si="17"/>
        <v>11</v>
      </c>
      <c r="H212" s="4" t="str">
        <f t="shared" si="18"/>
        <v>1927</v>
      </c>
      <c r="I212" s="4" t="str">
        <f t="shared" si="19"/>
        <v>19271117</v>
      </c>
      <c r="J212" s="6" t="s">
        <v>2325</v>
      </c>
      <c r="K212" s="4" t="s">
        <v>284</v>
      </c>
      <c r="L212" s="4" t="s">
        <v>285</v>
      </c>
      <c r="M212" t="s">
        <v>218</v>
      </c>
      <c r="O212" s="20">
        <v>39716</v>
      </c>
      <c r="P212" s="4" t="s">
        <v>286</v>
      </c>
      <c r="Q212" t="s">
        <v>287</v>
      </c>
    </row>
    <row r="213" spans="1:17" ht="30" customHeight="1">
      <c r="A213" t="s">
        <v>147</v>
      </c>
      <c r="B213" t="s">
        <v>148</v>
      </c>
      <c r="C213" s="19">
        <v>5879</v>
      </c>
      <c r="D213" s="5">
        <v>5886</v>
      </c>
      <c r="E213" s="4" t="str">
        <f t="shared" si="20"/>
        <v>11</v>
      </c>
      <c r="F213" s="4" t="str">
        <f t="shared" si="16"/>
        <v>11 02</v>
      </c>
      <c r="G213" s="4" t="str">
        <f t="shared" si="17"/>
        <v>02</v>
      </c>
      <c r="H213" s="4" t="str">
        <f t="shared" si="18"/>
        <v>1916</v>
      </c>
      <c r="I213" s="4" t="str">
        <f t="shared" si="19"/>
        <v>19160211</v>
      </c>
      <c r="J213" s="6" t="s">
        <v>2326</v>
      </c>
      <c r="K213" s="4" t="s">
        <v>149</v>
      </c>
      <c r="L213" s="4" t="s">
        <v>150</v>
      </c>
      <c r="M213" t="s">
        <v>18</v>
      </c>
      <c r="O213" s="20">
        <v>38526</v>
      </c>
      <c r="P213" s="4" t="s">
        <v>151</v>
      </c>
      <c r="Q213" t="s">
        <v>152</v>
      </c>
    </row>
    <row r="214" spans="1:17" ht="30" customHeight="1">
      <c r="A214" t="s">
        <v>23</v>
      </c>
      <c r="B214" t="s">
        <v>1547</v>
      </c>
      <c r="C214" s="18" t="s">
        <v>1548</v>
      </c>
      <c r="D214" s="5" t="s">
        <v>1549</v>
      </c>
      <c r="E214" s="4" t="str">
        <f t="shared" si="20"/>
        <v>10</v>
      </c>
      <c r="F214" s="4" t="str">
        <f t="shared" si="16"/>
        <v>10/03</v>
      </c>
      <c r="G214" s="4" t="str">
        <f t="shared" si="17"/>
        <v>25</v>
      </c>
      <c r="H214" s="4" t="str">
        <f t="shared" si="18"/>
        <v>1830</v>
      </c>
      <c r="I214" s="4" t="str">
        <f t="shared" si="19"/>
        <v>18302510</v>
      </c>
      <c r="J214" s="6" t="s">
        <v>2327</v>
      </c>
      <c r="K214" s="4" t="s">
        <v>1550</v>
      </c>
      <c r="L214" s="4" t="s">
        <v>1551</v>
      </c>
      <c r="M214" s="4" t="s">
        <v>70</v>
      </c>
      <c r="P214" s="4" t="s">
        <v>1552</v>
      </c>
      <c r="Q214" t="s">
        <v>1553</v>
      </c>
    </row>
    <row r="215" spans="1:17" ht="30" customHeight="1">
      <c r="A215" t="s">
        <v>1646</v>
      </c>
      <c r="B215" t="s">
        <v>78</v>
      </c>
      <c r="C215" s="18" t="s">
        <v>1642</v>
      </c>
      <c r="D215" s="5" t="s">
        <v>1643</v>
      </c>
      <c r="E215" s="4" t="str">
        <f t="shared" si="20"/>
        <v>11</v>
      </c>
      <c r="F215" s="4" t="str">
        <f t="shared" si="16"/>
        <v>11/04</v>
      </c>
      <c r="G215" s="4" t="str">
        <f t="shared" si="17"/>
        <v>25</v>
      </c>
      <c r="H215" s="4" t="str">
        <f t="shared" si="18"/>
        <v>1832</v>
      </c>
      <c r="I215" s="4" t="str">
        <f t="shared" si="19"/>
        <v>18322511</v>
      </c>
      <c r="J215" s="6" t="s">
        <v>2279</v>
      </c>
      <c r="K215" s="4" t="s">
        <v>1647</v>
      </c>
      <c r="L215" s="4" t="s">
        <v>928</v>
      </c>
      <c r="M215" s="4" t="s">
        <v>18</v>
      </c>
      <c r="P215" s="4" t="s">
        <v>1648</v>
      </c>
      <c r="Q215" s="4" t="s">
        <v>1649</v>
      </c>
    </row>
    <row r="216" spans="1:17" ht="30" customHeight="1">
      <c r="A216" t="s">
        <v>386</v>
      </c>
      <c r="B216" t="s">
        <v>387</v>
      </c>
      <c r="C216" s="19">
        <v>15367</v>
      </c>
      <c r="D216" s="5">
        <v>15412</v>
      </c>
      <c r="E216" s="4" t="str">
        <f t="shared" si="20"/>
        <v>12</v>
      </c>
      <c r="F216" s="4" t="str">
        <f t="shared" si="16"/>
        <v>12 03</v>
      </c>
      <c r="G216" s="4" t="str">
        <f t="shared" si="17"/>
        <v>03</v>
      </c>
      <c r="H216" s="4" t="str">
        <f t="shared" si="18"/>
        <v>1942</v>
      </c>
      <c r="I216" s="4" t="str">
        <f t="shared" si="19"/>
        <v>19420312</v>
      </c>
      <c r="J216" s="6" t="s">
        <v>2328</v>
      </c>
      <c r="K216" s="4" t="s">
        <v>388</v>
      </c>
      <c r="L216" s="4" t="s">
        <v>389</v>
      </c>
      <c r="M216" t="s">
        <v>18</v>
      </c>
      <c r="N216" s="4" t="s">
        <v>19</v>
      </c>
      <c r="O216" s="20">
        <v>33401</v>
      </c>
      <c r="P216" s="4" t="s">
        <v>390</v>
      </c>
      <c r="Q216" t="s">
        <v>391</v>
      </c>
    </row>
    <row r="217" spans="1:17" ht="30" customHeight="1">
      <c r="A217" t="s">
        <v>515</v>
      </c>
      <c r="B217" t="s">
        <v>515</v>
      </c>
      <c r="C217" s="18" t="s">
        <v>516</v>
      </c>
      <c r="D217" s="5" t="s">
        <v>517</v>
      </c>
      <c r="E217" s="4" t="str">
        <f t="shared" si="20"/>
        <v>01</v>
      </c>
      <c r="F217" s="4" t="str">
        <f t="shared" si="16"/>
        <v>01/02</v>
      </c>
      <c r="G217" s="4" t="str">
        <f t="shared" si="17"/>
        <v>25</v>
      </c>
      <c r="H217" s="4" t="str">
        <f t="shared" si="18"/>
        <v>1883</v>
      </c>
      <c r="I217" s="4" t="str">
        <f t="shared" si="19"/>
        <v>18832501</v>
      </c>
      <c r="J217" s="6" t="s">
        <v>2329</v>
      </c>
      <c r="K217" s="4" t="s">
        <v>518</v>
      </c>
      <c r="L217" s="4" t="s">
        <v>519</v>
      </c>
      <c r="M217" t="s">
        <v>18</v>
      </c>
      <c r="N217" s="4" t="s">
        <v>19</v>
      </c>
      <c r="P217" s="4" t="s">
        <v>520</v>
      </c>
      <c r="Q217" t="s">
        <v>521</v>
      </c>
    </row>
    <row r="218" spans="1:17" ht="30" customHeight="1">
      <c r="A218" t="s">
        <v>683</v>
      </c>
      <c r="B218" t="s">
        <v>64</v>
      </c>
      <c r="C218" s="18" t="s">
        <v>684</v>
      </c>
      <c r="D218" s="5" t="s">
        <v>685</v>
      </c>
      <c r="E218" s="4" t="str">
        <f t="shared" si="20"/>
        <v>02</v>
      </c>
      <c r="F218" s="4" t="str">
        <f t="shared" si="16"/>
        <v>02/10</v>
      </c>
      <c r="G218" s="4" t="str">
        <f t="shared" si="17"/>
        <v>25</v>
      </c>
      <c r="H218" s="4" t="str">
        <f t="shared" si="18"/>
        <v>1873</v>
      </c>
      <c r="I218" s="4" t="str">
        <f t="shared" si="19"/>
        <v>18732502</v>
      </c>
      <c r="J218" s="6" t="s">
        <v>2458</v>
      </c>
      <c r="K218" s="4" t="s">
        <v>686</v>
      </c>
      <c r="L218" s="4" t="s">
        <v>687</v>
      </c>
      <c r="M218" t="s">
        <v>18</v>
      </c>
      <c r="P218" s="4" t="s">
        <v>688</v>
      </c>
    </row>
    <row r="219" spans="1:17" ht="30" customHeight="1">
      <c r="A219" t="s">
        <v>1110</v>
      </c>
      <c r="B219" t="s">
        <v>1111</v>
      </c>
      <c r="C219" s="18" t="s">
        <v>1256</v>
      </c>
      <c r="D219" s="5" t="s">
        <v>1252</v>
      </c>
      <c r="E219" s="4" t="str">
        <f t="shared" si="20"/>
        <v>07</v>
      </c>
      <c r="F219" s="4" t="str">
        <f t="shared" si="16"/>
        <v>07/03</v>
      </c>
      <c r="G219" s="4" t="str">
        <f t="shared" si="17"/>
        <v>25</v>
      </c>
      <c r="H219" s="4" t="str">
        <f t="shared" si="18"/>
        <v>1861</v>
      </c>
      <c r="I219" s="4" t="str">
        <f t="shared" si="19"/>
        <v>18612507</v>
      </c>
      <c r="J219" s="6" t="s">
        <v>2277</v>
      </c>
      <c r="K219" s="4" t="s">
        <v>1257</v>
      </c>
      <c r="L219" s="4" t="s">
        <v>1115</v>
      </c>
      <c r="M219" t="s">
        <v>18</v>
      </c>
      <c r="P219" s="4" t="s">
        <v>1116</v>
      </c>
      <c r="Q219" t="s">
        <v>1258</v>
      </c>
    </row>
    <row r="220" spans="1:17" ht="30" customHeight="1">
      <c r="A220" t="s">
        <v>1110</v>
      </c>
      <c r="B220" t="s">
        <v>1111</v>
      </c>
      <c r="C220" s="18" t="s">
        <v>1112</v>
      </c>
      <c r="D220" s="5" t="s">
        <v>1113</v>
      </c>
      <c r="E220" s="4" t="str">
        <f t="shared" si="20"/>
        <v>06</v>
      </c>
      <c r="F220" s="4" t="str">
        <f t="shared" si="16"/>
        <v>06/02</v>
      </c>
      <c r="G220" s="4" t="str">
        <f t="shared" si="17"/>
        <v>25</v>
      </c>
      <c r="H220" s="4" t="str">
        <f t="shared" si="18"/>
        <v>1868</v>
      </c>
      <c r="I220" s="4" t="str">
        <f t="shared" si="19"/>
        <v>18682506</v>
      </c>
      <c r="J220" s="6" t="s">
        <v>2330</v>
      </c>
      <c r="K220" s="4" t="s">
        <v>1114</v>
      </c>
      <c r="L220" s="4" t="s">
        <v>1115</v>
      </c>
      <c r="M220" t="s">
        <v>46</v>
      </c>
      <c r="P220" s="4" t="s">
        <v>1116</v>
      </c>
      <c r="Q220" t="s">
        <v>1117</v>
      </c>
    </row>
    <row r="221" spans="1:17" ht="30" customHeight="1">
      <c r="A221" t="s">
        <v>1110</v>
      </c>
      <c r="B221" t="s">
        <v>1111</v>
      </c>
      <c r="C221" s="18" t="s">
        <v>15</v>
      </c>
      <c r="D221" s="5" t="s">
        <v>1338</v>
      </c>
      <c r="E221" s="4" t="str">
        <f t="shared" si="20"/>
        <v>07</v>
      </c>
      <c r="F221" s="4" t="str">
        <f t="shared" si="16"/>
        <v>07/10</v>
      </c>
      <c r="G221" s="4" t="str">
        <f t="shared" si="17"/>
        <v>25</v>
      </c>
      <c r="H221" s="4" t="str">
        <f t="shared" si="18"/>
        <v>1869</v>
      </c>
      <c r="I221" s="4" t="str">
        <f t="shared" si="19"/>
        <v>18692507</v>
      </c>
      <c r="J221" s="6" t="s">
        <v>2277</v>
      </c>
      <c r="K221" s="4" t="s">
        <v>15</v>
      </c>
      <c r="L221" s="4" t="s">
        <v>1339</v>
      </c>
      <c r="M221" t="s">
        <v>32</v>
      </c>
      <c r="P221" s="4" t="s">
        <v>1116</v>
      </c>
    </row>
    <row r="222" spans="1:17" ht="30" customHeight="1">
      <c r="A222" t="s">
        <v>960</v>
      </c>
      <c r="B222" t="s">
        <v>83</v>
      </c>
      <c r="C222" s="18" t="s">
        <v>961</v>
      </c>
      <c r="D222" s="5" t="s">
        <v>962</v>
      </c>
      <c r="E222" s="4" t="str">
        <f t="shared" si="20"/>
        <v>04</v>
      </c>
      <c r="F222" s="4" t="str">
        <f t="shared" si="16"/>
        <v>04/11</v>
      </c>
      <c r="G222" s="4" t="str">
        <f t="shared" si="17"/>
        <v>25</v>
      </c>
      <c r="H222" s="4" t="str">
        <f t="shared" si="18"/>
        <v>1858</v>
      </c>
      <c r="I222" s="4" t="str">
        <f t="shared" si="19"/>
        <v>18582504</v>
      </c>
      <c r="J222" s="6" t="s">
        <v>2331</v>
      </c>
      <c r="K222" s="4" t="s">
        <v>963</v>
      </c>
      <c r="L222" s="4" t="s">
        <v>156</v>
      </c>
      <c r="M222" s="4" t="s">
        <v>18</v>
      </c>
      <c r="P222" s="4" t="s">
        <v>964</v>
      </c>
      <c r="Q222" s="4" t="s">
        <v>965</v>
      </c>
    </row>
    <row r="223" spans="1:17" ht="30" customHeight="1">
      <c r="A223" t="s">
        <v>245</v>
      </c>
      <c r="B223" t="s">
        <v>83</v>
      </c>
      <c r="C223" s="18" t="s">
        <v>246</v>
      </c>
      <c r="D223" s="5">
        <v>8063</v>
      </c>
      <c r="E223" s="4" t="str">
        <f t="shared" si="20"/>
        <v>27</v>
      </c>
      <c r="F223" s="4" t="str">
        <f t="shared" si="16"/>
        <v>27 01</v>
      </c>
      <c r="G223" s="4" t="str">
        <f t="shared" si="17"/>
        <v>01</v>
      </c>
      <c r="H223" s="4" t="str">
        <f t="shared" si="18"/>
        <v>1922</v>
      </c>
      <c r="I223" s="4" t="str">
        <f t="shared" si="19"/>
        <v>19220127</v>
      </c>
      <c r="J223" s="6" t="s">
        <v>2332</v>
      </c>
      <c r="K223" s="4" t="s">
        <v>247</v>
      </c>
      <c r="L223" s="4" t="s">
        <v>248</v>
      </c>
      <c r="M223" s="4" t="s">
        <v>218</v>
      </c>
      <c r="N223" s="4" t="s">
        <v>249</v>
      </c>
      <c r="P223" s="4"/>
    </row>
    <row r="224" spans="1:17" ht="30" customHeight="1">
      <c r="A224" t="s">
        <v>1080</v>
      </c>
      <c r="B224" t="s">
        <v>1411</v>
      </c>
      <c r="C224" s="18" t="s">
        <v>1412</v>
      </c>
      <c r="D224" s="5" t="s">
        <v>1413</v>
      </c>
      <c r="E224" s="4" t="str">
        <f t="shared" si="20"/>
        <v>09</v>
      </c>
      <c r="F224" s="4" t="str">
        <f t="shared" si="16"/>
        <v>09/01</v>
      </c>
      <c r="G224" s="4" t="str">
        <f t="shared" si="17"/>
        <v>25</v>
      </c>
      <c r="H224" s="4" t="str">
        <f t="shared" si="18"/>
        <v>1839</v>
      </c>
      <c r="I224" s="4" t="str">
        <f t="shared" si="19"/>
        <v>18392509</v>
      </c>
      <c r="J224" s="6" t="s">
        <v>2333</v>
      </c>
      <c r="K224" s="4" t="s">
        <v>1414</v>
      </c>
      <c r="L224" s="4" t="s">
        <v>1415</v>
      </c>
      <c r="M224" t="s">
        <v>18</v>
      </c>
      <c r="N224" s="4" t="s">
        <v>19</v>
      </c>
      <c r="O224" s="20">
        <v>37594</v>
      </c>
      <c r="P224" s="4" t="s">
        <v>1416</v>
      </c>
      <c r="Q224" t="s">
        <v>1417</v>
      </c>
    </row>
    <row r="225" spans="1:18" ht="30" customHeight="1">
      <c r="A225" t="s">
        <v>1080</v>
      </c>
      <c r="B225" t="s">
        <v>143</v>
      </c>
      <c r="C225" s="18" t="s">
        <v>1286</v>
      </c>
      <c r="D225" s="5" t="s">
        <v>1287</v>
      </c>
      <c r="E225" s="4" t="str">
        <f t="shared" si="20"/>
        <v>07</v>
      </c>
      <c r="F225" s="4" t="str">
        <f t="shared" si="16"/>
        <v>07/05</v>
      </c>
      <c r="G225" s="4" t="str">
        <f t="shared" si="17"/>
        <v>25</v>
      </c>
      <c r="H225" s="4" t="str">
        <f t="shared" si="18"/>
        <v>1857</v>
      </c>
      <c r="I225" s="4" t="str">
        <f t="shared" si="19"/>
        <v>18572507</v>
      </c>
      <c r="J225" s="6" t="s">
        <v>2320</v>
      </c>
      <c r="K225" s="4" t="s">
        <v>1288</v>
      </c>
      <c r="L225" s="4" t="s">
        <v>1289</v>
      </c>
      <c r="M225" s="4" t="s">
        <v>18</v>
      </c>
      <c r="N225" s="4" t="s">
        <v>19</v>
      </c>
      <c r="P225" s="4" t="s">
        <v>1290</v>
      </c>
      <c r="Q225" s="4" t="s">
        <v>1291</v>
      </c>
    </row>
    <row r="226" spans="1:18" ht="30" customHeight="1">
      <c r="A226" t="s">
        <v>1080</v>
      </c>
      <c r="B226" t="s">
        <v>1038</v>
      </c>
      <c r="C226" s="18" t="s">
        <v>1081</v>
      </c>
      <c r="D226" s="5" t="s">
        <v>1082</v>
      </c>
      <c r="E226" s="4" t="str">
        <f t="shared" si="20"/>
        <v>06</v>
      </c>
      <c r="F226" s="4" t="str">
        <f t="shared" si="16"/>
        <v>06/01</v>
      </c>
      <c r="G226" s="4" t="str">
        <f t="shared" si="17"/>
        <v>25</v>
      </c>
      <c r="H226" s="4" t="str">
        <f t="shared" si="18"/>
        <v>1887</v>
      </c>
      <c r="I226" s="4" t="str">
        <f t="shared" si="19"/>
        <v>18872506</v>
      </c>
      <c r="J226" s="6" t="s">
        <v>2320</v>
      </c>
      <c r="K226" s="4" t="s">
        <v>1083</v>
      </c>
      <c r="L226" s="4" t="s">
        <v>1052</v>
      </c>
      <c r="M226" t="s">
        <v>18</v>
      </c>
      <c r="O226" s="20">
        <v>39716</v>
      </c>
      <c r="P226" s="4" t="s">
        <v>1084</v>
      </c>
      <c r="Q226" t="s">
        <v>1085</v>
      </c>
    </row>
    <row r="227" spans="1:18" ht="30" customHeight="1">
      <c r="A227" t="s">
        <v>1080</v>
      </c>
      <c r="B227" t="s">
        <v>78</v>
      </c>
      <c r="C227" s="18" t="s">
        <v>1858</v>
      </c>
      <c r="D227" s="5" t="s">
        <v>1859</v>
      </c>
      <c r="E227" s="4" t="str">
        <f t="shared" si="20"/>
        <v>14</v>
      </c>
      <c r="F227" s="4" t="str">
        <f t="shared" si="16"/>
        <v>14/03</v>
      </c>
      <c r="G227" s="4" t="str">
        <f t="shared" si="17"/>
        <v>25</v>
      </c>
      <c r="H227" s="4" t="str">
        <f t="shared" si="18"/>
        <v>1889</v>
      </c>
      <c r="I227" s="4" t="str">
        <f t="shared" si="19"/>
        <v>18892514</v>
      </c>
      <c r="J227" s="6" t="s">
        <v>2335</v>
      </c>
      <c r="K227" s="4" t="s">
        <v>1860</v>
      </c>
      <c r="L227" s="4" t="s">
        <v>1861</v>
      </c>
      <c r="M227" s="4" t="s">
        <v>18</v>
      </c>
      <c r="P227" s="4" t="s">
        <v>1862</v>
      </c>
      <c r="Q227" t="s">
        <v>1863</v>
      </c>
    </row>
    <row r="228" spans="1:18" ht="30" customHeight="1">
      <c r="A228" t="s">
        <v>1080</v>
      </c>
      <c r="B228" t="s">
        <v>1038</v>
      </c>
      <c r="C228" s="18" t="s">
        <v>1858</v>
      </c>
      <c r="D228" s="5" t="s">
        <v>1859</v>
      </c>
      <c r="E228" s="4" t="str">
        <f t="shared" si="20"/>
        <v>14</v>
      </c>
      <c r="F228" s="4" t="str">
        <f t="shared" si="16"/>
        <v>14/03</v>
      </c>
      <c r="G228" s="4" t="str">
        <f t="shared" si="17"/>
        <v>25</v>
      </c>
      <c r="H228" s="4" t="str">
        <f t="shared" si="18"/>
        <v>1889</v>
      </c>
      <c r="I228" s="4" t="str">
        <f t="shared" si="19"/>
        <v>18892514</v>
      </c>
      <c r="J228" s="6" t="s">
        <v>2335</v>
      </c>
      <c r="K228" s="4" t="s">
        <v>1860</v>
      </c>
      <c r="L228" s="4" t="s">
        <v>1052</v>
      </c>
      <c r="M228" t="s">
        <v>46</v>
      </c>
      <c r="O228" s="20">
        <v>39716</v>
      </c>
      <c r="P228" s="4" t="s">
        <v>1084</v>
      </c>
    </row>
    <row r="229" spans="1:18" ht="30" customHeight="1">
      <c r="A229" t="s">
        <v>1080</v>
      </c>
      <c r="B229" t="s">
        <v>82</v>
      </c>
      <c r="C229" s="19">
        <v>10163</v>
      </c>
      <c r="D229" s="5">
        <v>10183</v>
      </c>
      <c r="E229" s="4" t="str">
        <f t="shared" si="20"/>
        <v>17</v>
      </c>
      <c r="F229" s="4" t="str">
        <f t="shared" si="16"/>
        <v>17 11</v>
      </c>
      <c r="G229" s="4" t="str">
        <f t="shared" si="17"/>
        <v>11</v>
      </c>
      <c r="H229" s="4" t="str">
        <f t="shared" si="18"/>
        <v>1927</v>
      </c>
      <c r="I229" s="4" t="str">
        <f t="shared" si="19"/>
        <v>19271117</v>
      </c>
      <c r="J229" s="14" t="s">
        <v>2454</v>
      </c>
      <c r="K229" s="4" t="s">
        <v>289</v>
      </c>
      <c r="L229" s="4" t="s">
        <v>290</v>
      </c>
      <c r="M229" t="s">
        <v>70</v>
      </c>
      <c r="N229" s="4" t="s">
        <v>19</v>
      </c>
      <c r="P229" s="4" t="s">
        <v>71</v>
      </c>
    </row>
    <row r="230" spans="1:18" ht="30" customHeight="1">
      <c r="A230" t="s">
        <v>817</v>
      </c>
      <c r="B230" t="s">
        <v>875</v>
      </c>
      <c r="C230" s="18" t="s">
        <v>876</v>
      </c>
      <c r="D230" s="5" t="s">
        <v>871</v>
      </c>
      <c r="E230" s="4" t="str">
        <f t="shared" si="20"/>
        <v>04</v>
      </c>
      <c r="F230" s="4" t="str">
        <f t="shared" si="16"/>
        <v>04/01</v>
      </c>
      <c r="G230" s="4" t="str">
        <f t="shared" si="17"/>
        <v>25</v>
      </c>
      <c r="H230" s="4" t="str">
        <f t="shared" si="18"/>
        <v>1866</v>
      </c>
      <c r="I230" s="4" t="str">
        <f t="shared" si="19"/>
        <v>18662504</v>
      </c>
      <c r="J230" s="6" t="s">
        <v>2336</v>
      </c>
      <c r="K230" s="4" t="s">
        <v>877</v>
      </c>
      <c r="L230" s="4" t="s">
        <v>878</v>
      </c>
      <c r="M230" t="s">
        <v>18</v>
      </c>
      <c r="O230" s="20">
        <v>37594</v>
      </c>
      <c r="P230" s="4" t="s">
        <v>879</v>
      </c>
      <c r="Q230" t="s">
        <v>880</v>
      </c>
    </row>
    <row r="231" spans="1:18" ht="30" customHeight="1">
      <c r="A231" t="s">
        <v>817</v>
      </c>
      <c r="B231" t="s">
        <v>393</v>
      </c>
      <c r="C231" s="18" t="s">
        <v>15</v>
      </c>
      <c r="D231" s="5" t="s">
        <v>813</v>
      </c>
      <c r="E231" s="4" t="str">
        <f t="shared" si="20"/>
        <v>03</v>
      </c>
      <c r="F231" s="4" t="str">
        <f t="shared" si="16"/>
        <v>03/06</v>
      </c>
      <c r="G231" s="4" t="str">
        <f t="shared" si="17"/>
        <v>25</v>
      </c>
      <c r="H231" s="4" t="str">
        <f t="shared" si="18"/>
        <v>1886</v>
      </c>
      <c r="I231" s="4" t="str">
        <f t="shared" si="19"/>
        <v>18862503</v>
      </c>
      <c r="J231" s="6" t="s">
        <v>2456</v>
      </c>
      <c r="K231" s="4" t="s">
        <v>15</v>
      </c>
      <c r="L231" s="4" t="s">
        <v>818</v>
      </c>
      <c r="M231" t="s">
        <v>18</v>
      </c>
      <c r="P231" s="4" t="s">
        <v>819</v>
      </c>
    </row>
    <row r="232" spans="1:18" ht="30" customHeight="1">
      <c r="A232" t="s">
        <v>817</v>
      </c>
      <c r="B232" t="s">
        <v>393</v>
      </c>
      <c r="C232" s="18" t="s">
        <v>15</v>
      </c>
      <c r="D232" s="5" t="s">
        <v>1772</v>
      </c>
      <c r="E232" s="4" t="str">
        <f t="shared" si="20"/>
        <v>12</v>
      </c>
      <c r="F232" s="4" t="str">
        <f t="shared" si="16"/>
        <v>12/11</v>
      </c>
      <c r="G232" s="4" t="str">
        <f t="shared" si="17"/>
        <v>25</v>
      </c>
      <c r="H232" s="4" t="str">
        <f t="shared" si="18"/>
        <v>1891</v>
      </c>
      <c r="I232" s="4" t="str">
        <f t="shared" si="19"/>
        <v>18912512</v>
      </c>
      <c r="J232" s="6" t="s">
        <v>2456</v>
      </c>
      <c r="K232" s="4" t="s">
        <v>15</v>
      </c>
      <c r="L232" s="4" t="s">
        <v>818</v>
      </c>
      <c r="M232" t="s">
        <v>46</v>
      </c>
      <c r="P232" s="4" t="s">
        <v>819</v>
      </c>
    </row>
    <row r="233" spans="1:18" ht="30" customHeight="1">
      <c r="A233" t="s">
        <v>1792</v>
      </c>
      <c r="B233" t="s">
        <v>64</v>
      </c>
      <c r="C233" s="18" t="s">
        <v>1793</v>
      </c>
      <c r="D233" s="5" t="s">
        <v>1794</v>
      </c>
      <c r="E233" s="4" t="str">
        <f t="shared" si="20"/>
        <v>13</v>
      </c>
      <c r="F233" s="4" t="str">
        <f t="shared" si="16"/>
        <v>13/04</v>
      </c>
      <c r="G233" s="4" t="str">
        <f t="shared" si="17"/>
        <v>25</v>
      </c>
      <c r="H233" s="4" t="str">
        <f t="shared" si="18"/>
        <v>1893</v>
      </c>
      <c r="I233" s="4" t="str">
        <f t="shared" si="19"/>
        <v>18932513</v>
      </c>
      <c r="J233" s="6" t="s">
        <v>2337</v>
      </c>
      <c r="K233" s="4" t="s">
        <v>1795</v>
      </c>
      <c r="L233" s="4" t="s">
        <v>1796</v>
      </c>
      <c r="M233" t="s">
        <v>18</v>
      </c>
      <c r="O233" s="20">
        <v>35010</v>
      </c>
      <c r="P233" s="4" t="s">
        <v>1797</v>
      </c>
      <c r="Q233" t="s">
        <v>1798</v>
      </c>
      <c r="R233" s="4" t="s">
        <v>506</v>
      </c>
    </row>
    <row r="234" spans="1:18" ht="30" customHeight="1">
      <c r="A234" t="s">
        <v>902</v>
      </c>
      <c r="B234" t="s">
        <v>23</v>
      </c>
      <c r="C234" s="18" t="s">
        <v>903</v>
      </c>
      <c r="D234" s="5" t="s">
        <v>904</v>
      </c>
      <c r="E234" s="4" t="str">
        <f t="shared" si="20"/>
        <v>04</v>
      </c>
      <c r="F234" s="4" t="str">
        <f t="shared" si="16"/>
        <v>04/03</v>
      </c>
      <c r="G234" s="4" t="str">
        <f t="shared" si="17"/>
        <v>25</v>
      </c>
      <c r="H234" s="4" t="str">
        <f t="shared" si="18"/>
        <v>1852</v>
      </c>
      <c r="I234" s="4" t="str">
        <f t="shared" si="19"/>
        <v>18522504</v>
      </c>
      <c r="J234" s="6" t="s">
        <v>2338</v>
      </c>
      <c r="K234" s="4" t="s">
        <v>905</v>
      </c>
      <c r="L234" s="4" t="s">
        <v>906</v>
      </c>
      <c r="M234" t="s">
        <v>18</v>
      </c>
      <c r="N234" s="4" t="s">
        <v>19</v>
      </c>
      <c r="P234" s="4"/>
    </row>
    <row r="235" spans="1:18" ht="30" customHeight="1">
      <c r="A235" t="s">
        <v>902</v>
      </c>
      <c r="B235" t="s">
        <v>23</v>
      </c>
      <c r="C235" s="18" t="s">
        <v>1675</v>
      </c>
      <c r="D235" s="5" t="s">
        <v>1496</v>
      </c>
      <c r="E235" s="4" t="str">
        <f t="shared" si="20"/>
        <v>11</v>
      </c>
      <c r="F235" s="4" t="str">
        <f t="shared" si="16"/>
        <v>11/11</v>
      </c>
      <c r="G235" s="4" t="str">
        <f t="shared" si="17"/>
        <v>25</v>
      </c>
      <c r="H235" s="4" t="str">
        <f t="shared" si="18"/>
        <v>1852</v>
      </c>
      <c r="I235" s="4" t="str">
        <f t="shared" si="19"/>
        <v>18522511</v>
      </c>
      <c r="J235" s="6" t="s">
        <v>2338</v>
      </c>
      <c r="K235" s="4" t="s">
        <v>1676</v>
      </c>
      <c r="L235" s="4" t="s">
        <v>906</v>
      </c>
      <c r="M235" t="s">
        <v>46</v>
      </c>
      <c r="N235" s="4" t="s">
        <v>19</v>
      </c>
      <c r="P235" s="4"/>
    </row>
    <row r="236" spans="1:18" ht="30" customHeight="1">
      <c r="A236" t="s">
        <v>1209</v>
      </c>
      <c r="B236" t="s">
        <v>1210</v>
      </c>
      <c r="C236" s="18" t="s">
        <v>1211</v>
      </c>
      <c r="D236" s="5" t="s">
        <v>1206</v>
      </c>
      <c r="E236" s="4" t="str">
        <f t="shared" si="20"/>
        <v>07</v>
      </c>
      <c r="F236" s="4" t="str">
        <f t="shared" si="16"/>
        <v>07/01</v>
      </c>
      <c r="G236" s="4" t="str">
        <f t="shared" si="17"/>
        <v>25</v>
      </c>
      <c r="H236" s="4" t="str">
        <f t="shared" si="18"/>
        <v>1869</v>
      </c>
      <c r="I236" s="4" t="str">
        <f t="shared" si="19"/>
        <v>18692507</v>
      </c>
      <c r="J236" s="6" t="s">
        <v>2339</v>
      </c>
      <c r="K236" s="4" t="s">
        <v>1212</v>
      </c>
      <c r="L236" s="4" t="s">
        <v>1213</v>
      </c>
      <c r="M236" t="s">
        <v>18</v>
      </c>
      <c r="N236" s="4" t="s">
        <v>19</v>
      </c>
      <c r="P236" s="4"/>
    </row>
    <row r="237" spans="1:18" ht="30" customHeight="1">
      <c r="A237" t="s">
        <v>1209</v>
      </c>
      <c r="B237" t="s">
        <v>1871</v>
      </c>
      <c r="C237" s="18" t="s">
        <v>1872</v>
      </c>
      <c r="D237" s="5" t="s">
        <v>1873</v>
      </c>
      <c r="E237" s="4" t="str">
        <f t="shared" si="20"/>
        <v>14</v>
      </c>
      <c r="F237" s="4" t="str">
        <f t="shared" si="16"/>
        <v>14/06</v>
      </c>
      <c r="G237" s="4" t="str">
        <f t="shared" si="17"/>
        <v>25</v>
      </c>
      <c r="H237" s="4" t="str">
        <f t="shared" si="18"/>
        <v>1888</v>
      </c>
      <c r="I237" s="4" t="str">
        <f t="shared" si="19"/>
        <v>18882514</v>
      </c>
      <c r="J237" s="6" t="s">
        <v>2340</v>
      </c>
      <c r="K237" s="4" t="s">
        <v>1874</v>
      </c>
      <c r="L237" s="4" t="s">
        <v>1875</v>
      </c>
      <c r="M237" s="4" t="s">
        <v>18</v>
      </c>
      <c r="P237" s="4" t="s">
        <v>1298</v>
      </c>
    </row>
    <row r="238" spans="1:18" ht="30" customHeight="1">
      <c r="A238" t="s">
        <v>1897</v>
      </c>
      <c r="B238" t="s">
        <v>1898</v>
      </c>
      <c r="C238" s="19" t="s">
        <v>1376</v>
      </c>
      <c r="D238" s="5" t="s">
        <v>1893</v>
      </c>
      <c r="E238" s="4" t="str">
        <f t="shared" si="20"/>
        <v>14</v>
      </c>
      <c r="F238" s="4" t="str">
        <f t="shared" si="16"/>
        <v>14/12</v>
      </c>
      <c r="G238" s="4" t="str">
        <f t="shared" si="17"/>
        <v>25</v>
      </c>
      <c r="H238" s="4" t="str">
        <f t="shared" si="18"/>
        <v>1893</v>
      </c>
      <c r="I238" s="4" t="str">
        <f t="shared" si="19"/>
        <v>18932514</v>
      </c>
      <c r="J238" s="6" t="s">
        <v>2341</v>
      </c>
      <c r="K238" s="4" t="s">
        <v>1899</v>
      </c>
      <c r="L238" s="4" t="s">
        <v>1900</v>
      </c>
      <c r="M238" t="s">
        <v>18</v>
      </c>
      <c r="O238" s="20">
        <v>33401</v>
      </c>
      <c r="P238" s="4" t="s">
        <v>1901</v>
      </c>
      <c r="Q238" t="s">
        <v>1902</v>
      </c>
      <c r="R238" s="4" t="s">
        <v>1903</v>
      </c>
    </row>
    <row r="239" spans="1:18" ht="30" customHeight="1">
      <c r="A239" t="s">
        <v>1725</v>
      </c>
      <c r="B239" t="s">
        <v>1726</v>
      </c>
      <c r="C239" s="18" t="s">
        <v>1727</v>
      </c>
      <c r="D239" s="5" t="s">
        <v>1728</v>
      </c>
      <c r="E239" s="4" t="str">
        <f t="shared" si="20"/>
        <v>12</v>
      </c>
      <c r="F239" s="4" t="str">
        <f t="shared" si="16"/>
        <v>12/03</v>
      </c>
      <c r="G239" s="4" t="str">
        <f t="shared" si="17"/>
        <v>25</v>
      </c>
      <c r="H239" s="4" t="str">
        <f t="shared" si="18"/>
        <v>1828</v>
      </c>
      <c r="I239" s="4" t="str">
        <f t="shared" si="19"/>
        <v>18282512</v>
      </c>
      <c r="J239" s="6" t="s">
        <v>2342</v>
      </c>
      <c r="K239" s="4" t="s">
        <v>1729</v>
      </c>
      <c r="L239" s="4" t="s">
        <v>928</v>
      </c>
      <c r="M239" t="s">
        <v>18</v>
      </c>
      <c r="N239" s="4" t="s">
        <v>2449</v>
      </c>
      <c r="P239" s="4" t="s">
        <v>1730</v>
      </c>
    </row>
    <row r="240" spans="1:18" ht="30" customHeight="1">
      <c r="A240" t="s">
        <v>1032</v>
      </c>
      <c r="B240" t="s">
        <v>499</v>
      </c>
      <c r="C240" s="18" t="s">
        <v>15</v>
      </c>
      <c r="D240" s="5" t="s">
        <v>1033</v>
      </c>
      <c r="E240" s="4" t="str">
        <f t="shared" si="20"/>
        <v>05</v>
      </c>
      <c r="F240" s="4" t="str">
        <f t="shared" si="16"/>
        <v>05/07</v>
      </c>
      <c r="G240" s="4" t="str">
        <f t="shared" si="17"/>
        <v>25</v>
      </c>
      <c r="H240" s="4" t="str">
        <f t="shared" si="18"/>
        <v>1855</v>
      </c>
      <c r="I240" s="4" t="str">
        <f t="shared" si="19"/>
        <v>18552505</v>
      </c>
      <c r="J240" s="6" t="s">
        <v>2343</v>
      </c>
      <c r="K240" s="4" t="s">
        <v>15</v>
      </c>
      <c r="L240" s="4" t="s">
        <v>1034</v>
      </c>
      <c r="M240" s="4" t="s">
        <v>18</v>
      </c>
      <c r="P240" s="4" t="s">
        <v>1035</v>
      </c>
      <c r="Q240" s="4" t="s">
        <v>1036</v>
      </c>
    </row>
    <row r="241" spans="1:18" ht="30" customHeight="1">
      <c r="A241" t="s">
        <v>799</v>
      </c>
      <c r="B241" t="s">
        <v>177</v>
      </c>
      <c r="C241" s="18" t="s">
        <v>800</v>
      </c>
      <c r="D241" s="5" t="s">
        <v>801</v>
      </c>
      <c r="E241" s="4" t="str">
        <f t="shared" si="20"/>
        <v>03</v>
      </c>
      <c r="F241" s="4" t="str">
        <f t="shared" si="16"/>
        <v>03/04</v>
      </c>
      <c r="G241" s="4" t="str">
        <f t="shared" si="17"/>
        <v>25</v>
      </c>
      <c r="H241" s="4" t="str">
        <f t="shared" si="18"/>
        <v>1879</v>
      </c>
      <c r="I241" s="4" t="str">
        <f t="shared" si="19"/>
        <v>18792503</v>
      </c>
      <c r="J241" s="6" t="s">
        <v>2259</v>
      </c>
      <c r="K241" s="4" t="s">
        <v>802</v>
      </c>
      <c r="L241" s="4" t="s">
        <v>803</v>
      </c>
      <c r="M241" s="4" t="s">
        <v>18</v>
      </c>
      <c r="P241" s="4" t="s">
        <v>804</v>
      </c>
      <c r="Q241" s="4" t="s">
        <v>805</v>
      </c>
      <c r="R241" s="4" t="s">
        <v>506</v>
      </c>
    </row>
    <row r="242" spans="1:18" ht="30" customHeight="1">
      <c r="A242" t="s">
        <v>362</v>
      </c>
      <c r="B242" t="s">
        <v>363</v>
      </c>
      <c r="C242" s="19">
        <v>14586</v>
      </c>
      <c r="D242" s="5">
        <v>14649</v>
      </c>
      <c r="E242" s="4" t="str">
        <f t="shared" si="20"/>
        <v>08</v>
      </c>
      <c r="F242" s="4" t="str">
        <f t="shared" si="16"/>
        <v>08 02</v>
      </c>
      <c r="G242" s="4" t="str">
        <f t="shared" si="17"/>
        <v>02</v>
      </c>
      <c r="H242" s="4" t="str">
        <f t="shared" si="18"/>
        <v>1940</v>
      </c>
      <c r="I242" s="4" t="str">
        <f t="shared" si="19"/>
        <v>19400208</v>
      </c>
      <c r="J242" s="6" t="s">
        <v>2344</v>
      </c>
      <c r="K242" s="4" t="s">
        <v>364</v>
      </c>
      <c r="L242" s="4" t="s">
        <v>365</v>
      </c>
      <c r="M242" t="s">
        <v>218</v>
      </c>
      <c r="N242" s="4" t="s">
        <v>19</v>
      </c>
      <c r="O242" s="20">
        <v>37076</v>
      </c>
      <c r="P242" s="4" t="s">
        <v>366</v>
      </c>
      <c r="Q242" t="s">
        <v>367</v>
      </c>
    </row>
    <row r="243" spans="1:18" ht="30" customHeight="1">
      <c r="A243" t="s">
        <v>2524</v>
      </c>
      <c r="B243" t="s">
        <v>143</v>
      </c>
      <c r="C243" s="21" t="s">
        <v>591</v>
      </c>
      <c r="D243" t="s">
        <v>592</v>
      </c>
      <c r="E243" s="4" t="str">
        <f t="shared" si="20"/>
        <v>02</v>
      </c>
      <c r="F243" s="4" t="str">
        <f t="shared" si="16"/>
        <v>02/01</v>
      </c>
      <c r="G243" s="4" t="str">
        <f t="shared" si="17"/>
        <v>25</v>
      </c>
      <c r="H243" s="4" t="str">
        <f t="shared" si="18"/>
        <v>1862</v>
      </c>
      <c r="I243" s="4" t="str">
        <f t="shared" si="19"/>
        <v>18622502</v>
      </c>
      <c r="J243" s="6" t="s">
        <v>2438</v>
      </c>
      <c r="K243" t="s">
        <v>593</v>
      </c>
      <c r="L243" s="4" t="s">
        <v>598</v>
      </c>
      <c r="M243" t="s">
        <v>18</v>
      </c>
      <c r="N243" s="4" t="s">
        <v>19</v>
      </c>
      <c r="O243" s="20">
        <v>44446</v>
      </c>
      <c r="P243" t="s">
        <v>2526</v>
      </c>
      <c r="Q243" t="s">
        <v>2527</v>
      </c>
    </row>
    <row r="244" spans="1:18" ht="30" customHeight="1">
      <c r="A244" t="s">
        <v>73</v>
      </c>
      <c r="B244" t="s">
        <v>23</v>
      </c>
      <c r="C244" s="19" t="s">
        <v>15</v>
      </c>
      <c r="D244" s="5">
        <v>2875</v>
      </c>
      <c r="E244" s="4" t="str">
        <f t="shared" si="20"/>
        <v>14</v>
      </c>
      <c r="F244" s="4" t="str">
        <f t="shared" si="16"/>
        <v>14 11</v>
      </c>
      <c r="G244" s="4" t="str">
        <f t="shared" si="17"/>
        <v>11</v>
      </c>
      <c r="H244" s="4" t="str">
        <f t="shared" si="18"/>
        <v>1907</v>
      </c>
      <c r="I244" s="4" t="str">
        <f t="shared" si="19"/>
        <v>19071114</v>
      </c>
      <c r="J244" s="6" t="s">
        <v>2455</v>
      </c>
      <c r="K244" s="4" t="s">
        <v>16</v>
      </c>
      <c r="L244" s="4" t="s">
        <v>74</v>
      </c>
      <c r="M244" t="s">
        <v>18</v>
      </c>
      <c r="O244" s="20">
        <v>43166</v>
      </c>
      <c r="P244" s="4" t="s">
        <v>75</v>
      </c>
      <c r="Q244" t="s">
        <v>76</v>
      </c>
    </row>
    <row r="245" spans="1:18" ht="30" customHeight="1">
      <c r="A245" t="s">
        <v>1177</v>
      </c>
      <c r="B245" t="s">
        <v>143</v>
      </c>
      <c r="C245" s="18" t="s">
        <v>1178</v>
      </c>
      <c r="D245" s="5" t="s">
        <v>1172</v>
      </c>
      <c r="E245" s="4" t="str">
        <f t="shared" si="20"/>
        <v>06</v>
      </c>
      <c r="F245" s="4" t="str">
        <f t="shared" si="16"/>
        <v>06/06</v>
      </c>
      <c r="G245" s="4" t="str">
        <f t="shared" si="17"/>
        <v>25</v>
      </c>
      <c r="H245" s="4" t="str">
        <f t="shared" si="18"/>
        <v>1861</v>
      </c>
      <c r="I245" s="4" t="str">
        <f t="shared" si="19"/>
        <v>18612506</v>
      </c>
      <c r="J245" s="6" t="s">
        <v>2345</v>
      </c>
      <c r="K245" s="4" t="s">
        <v>1179</v>
      </c>
      <c r="L245" s="4" t="s">
        <v>1180</v>
      </c>
      <c r="M245" t="s">
        <v>18</v>
      </c>
      <c r="N245" s="4" t="s">
        <v>19</v>
      </c>
      <c r="O245" s="20">
        <v>41087</v>
      </c>
      <c r="P245" s="4" t="s">
        <v>1181</v>
      </c>
      <c r="Q245" t="s">
        <v>1182</v>
      </c>
    </row>
    <row r="246" spans="1:18" ht="30" customHeight="1">
      <c r="A246" t="s">
        <v>599</v>
      </c>
      <c r="B246" t="s">
        <v>600</v>
      </c>
      <c r="C246" s="18" t="s">
        <v>601</v>
      </c>
      <c r="D246" s="5" t="s">
        <v>602</v>
      </c>
      <c r="E246" s="4" t="str">
        <f t="shared" si="20"/>
        <v>02</v>
      </c>
      <c r="F246" s="4" t="str">
        <f t="shared" si="16"/>
        <v>02/01</v>
      </c>
      <c r="G246" s="4" t="str">
        <f t="shared" si="17"/>
        <v>25</v>
      </c>
      <c r="H246" s="4" t="str">
        <f t="shared" si="18"/>
        <v>1873</v>
      </c>
      <c r="I246" s="4" t="str">
        <f t="shared" si="19"/>
        <v>18732502</v>
      </c>
      <c r="J246" s="6" t="s">
        <v>2346</v>
      </c>
      <c r="K246" s="4" t="s">
        <v>603</v>
      </c>
      <c r="L246" s="4" t="s">
        <v>604</v>
      </c>
      <c r="M246" s="4" t="s">
        <v>18</v>
      </c>
      <c r="N246" s="4" t="s">
        <v>249</v>
      </c>
      <c r="P246" s="4"/>
    </row>
    <row r="247" spans="1:18" ht="30" customHeight="1">
      <c r="A247" t="s">
        <v>1325</v>
      </c>
      <c r="B247" t="s">
        <v>499</v>
      </c>
      <c r="C247" s="18" t="s">
        <v>2029</v>
      </c>
      <c r="D247" s="5" t="s">
        <v>2030</v>
      </c>
      <c r="E247" s="4" t="str">
        <f t="shared" si="20"/>
        <v>21</v>
      </c>
      <c r="F247" s="4" t="str">
        <f t="shared" si="16"/>
        <v>21/09</v>
      </c>
      <c r="G247" s="4" t="str">
        <f t="shared" si="17"/>
        <v>25</v>
      </c>
      <c r="H247" s="4" t="str">
        <f t="shared" si="18"/>
        <v>1831</v>
      </c>
      <c r="I247" s="4" t="str">
        <f t="shared" si="19"/>
        <v>18312521</v>
      </c>
      <c r="J247" s="6" t="s">
        <v>2347</v>
      </c>
      <c r="K247" s="4" t="s">
        <v>2031</v>
      </c>
      <c r="L247" s="4" t="s">
        <v>1329</v>
      </c>
      <c r="M247" t="s">
        <v>70</v>
      </c>
      <c r="N247" s="4" t="s">
        <v>740</v>
      </c>
      <c r="O247" s="20"/>
      <c r="P247" s="4" t="s">
        <v>2032</v>
      </c>
      <c r="Q247" t="s">
        <v>2033</v>
      </c>
    </row>
    <row r="248" spans="1:18" ht="30" customHeight="1">
      <c r="A248" t="s">
        <v>1325</v>
      </c>
      <c r="B248" t="s">
        <v>499</v>
      </c>
      <c r="C248" s="18" t="s">
        <v>2048</v>
      </c>
      <c r="D248" s="5" t="s">
        <v>2049</v>
      </c>
      <c r="E248" s="4" t="str">
        <f t="shared" si="20"/>
        <v>24</v>
      </c>
      <c r="F248" s="4" t="str">
        <f t="shared" si="16"/>
        <v>24/04</v>
      </c>
      <c r="G248" s="4" t="str">
        <f t="shared" si="17"/>
        <v>25</v>
      </c>
      <c r="H248" s="4" t="str">
        <f t="shared" si="18"/>
        <v>1833</v>
      </c>
      <c r="I248" s="4" t="str">
        <f t="shared" si="19"/>
        <v>18332524</v>
      </c>
      <c r="J248" s="6" t="s">
        <v>2347</v>
      </c>
      <c r="K248" s="4" t="s">
        <v>2050</v>
      </c>
      <c r="L248" s="4" t="s">
        <v>1329</v>
      </c>
      <c r="M248" t="s">
        <v>294</v>
      </c>
      <c r="O248" s="20" t="s">
        <v>1330</v>
      </c>
      <c r="P248" s="4" t="s">
        <v>2051</v>
      </c>
      <c r="Q248" t="s">
        <v>2052</v>
      </c>
    </row>
    <row r="249" spans="1:18" ht="30" customHeight="1">
      <c r="A249" t="s">
        <v>1325</v>
      </c>
      <c r="B249" t="s">
        <v>499</v>
      </c>
      <c r="C249" s="18" t="s">
        <v>1326</v>
      </c>
      <c r="D249" s="5" t="s">
        <v>1327</v>
      </c>
      <c r="E249" s="4" t="str">
        <f t="shared" si="20"/>
        <v>07</v>
      </c>
      <c r="F249" s="4" t="str">
        <f t="shared" si="16"/>
        <v>07/10</v>
      </c>
      <c r="G249" s="4" t="str">
        <f t="shared" si="17"/>
        <v>25</v>
      </c>
      <c r="H249" s="4" t="str">
        <f t="shared" si="18"/>
        <v>1835</v>
      </c>
      <c r="I249" s="4" t="str">
        <f t="shared" si="19"/>
        <v>18352507</v>
      </c>
      <c r="J249" s="6" t="s">
        <v>2347</v>
      </c>
      <c r="K249" s="4" t="s">
        <v>1328</v>
      </c>
      <c r="L249" s="4" t="s">
        <v>1329</v>
      </c>
      <c r="M249" t="s">
        <v>18</v>
      </c>
      <c r="O249" s="20" t="s">
        <v>1330</v>
      </c>
      <c r="P249" s="4" t="s">
        <v>1331</v>
      </c>
      <c r="Q249" t="s">
        <v>1332</v>
      </c>
    </row>
    <row r="250" spans="1:18" ht="30" customHeight="1">
      <c r="A250" t="s">
        <v>161</v>
      </c>
      <c r="B250" t="s">
        <v>78</v>
      </c>
      <c r="C250" s="19">
        <v>5944</v>
      </c>
      <c r="D250" s="5">
        <v>6033</v>
      </c>
      <c r="E250" s="4" t="str">
        <f t="shared" si="20"/>
        <v>07</v>
      </c>
      <c r="F250" s="4" t="str">
        <f t="shared" si="16"/>
        <v>07 07</v>
      </c>
      <c r="G250" s="4" t="str">
        <f t="shared" si="17"/>
        <v>07</v>
      </c>
      <c r="H250" s="4" t="str">
        <f t="shared" si="18"/>
        <v>1916</v>
      </c>
      <c r="I250" s="4" t="str">
        <f t="shared" si="19"/>
        <v>19160707</v>
      </c>
      <c r="J250" s="6" t="s">
        <v>2348</v>
      </c>
      <c r="K250" s="4" t="s">
        <v>162</v>
      </c>
      <c r="L250" s="4" t="s">
        <v>163</v>
      </c>
      <c r="M250" t="s">
        <v>18</v>
      </c>
      <c r="O250" s="21" t="s">
        <v>164</v>
      </c>
      <c r="P250" s="4" t="s">
        <v>165</v>
      </c>
      <c r="Q250" t="s">
        <v>166</v>
      </c>
    </row>
    <row r="251" spans="1:18" ht="30" customHeight="1">
      <c r="A251" t="s">
        <v>1418</v>
      </c>
      <c r="B251" t="s">
        <v>1419</v>
      </c>
      <c r="C251" s="18" t="s">
        <v>1420</v>
      </c>
      <c r="D251" s="5" t="s">
        <v>1413</v>
      </c>
      <c r="E251" s="4" t="str">
        <f t="shared" si="20"/>
        <v>09</v>
      </c>
      <c r="F251" s="4" t="str">
        <f t="shared" si="16"/>
        <v>09/01</v>
      </c>
      <c r="G251" s="4" t="str">
        <f t="shared" si="17"/>
        <v>25</v>
      </c>
      <c r="H251" s="4" t="str">
        <f t="shared" si="18"/>
        <v>1839</v>
      </c>
      <c r="I251" s="4" t="str">
        <f t="shared" si="19"/>
        <v>18392509</v>
      </c>
      <c r="J251" s="6" t="s">
        <v>2349</v>
      </c>
      <c r="K251" s="4" t="s">
        <v>1421</v>
      </c>
      <c r="L251" s="4" t="s">
        <v>1422</v>
      </c>
      <c r="M251" t="s">
        <v>70</v>
      </c>
      <c r="O251" s="21" t="s">
        <v>1423</v>
      </c>
      <c r="P251" s="4" t="s">
        <v>1424</v>
      </c>
      <c r="Q251" t="s">
        <v>1425</v>
      </c>
    </row>
    <row r="252" spans="1:18" ht="30" customHeight="1">
      <c r="A252" t="s">
        <v>88</v>
      </c>
      <c r="B252" t="s">
        <v>499</v>
      </c>
      <c r="C252" s="18" t="s">
        <v>1155</v>
      </c>
      <c r="D252" s="5" t="s">
        <v>1156</v>
      </c>
      <c r="E252" s="4" t="str">
        <f t="shared" si="20"/>
        <v>06</v>
      </c>
      <c r="F252" s="4" t="str">
        <f t="shared" si="16"/>
        <v>06/05</v>
      </c>
      <c r="G252" s="4" t="str">
        <f t="shared" si="17"/>
        <v>25</v>
      </c>
      <c r="H252" s="4" t="str">
        <f t="shared" si="18"/>
        <v>1858</v>
      </c>
      <c r="I252" s="4" t="str">
        <f t="shared" si="19"/>
        <v>18582506</v>
      </c>
      <c r="J252" s="6" t="s">
        <v>2350</v>
      </c>
      <c r="K252" s="4" t="s">
        <v>1157</v>
      </c>
      <c r="L252" s="4" t="s">
        <v>1158</v>
      </c>
      <c r="M252" t="s">
        <v>18</v>
      </c>
      <c r="O252" s="20">
        <v>42424</v>
      </c>
      <c r="P252" s="4" t="s">
        <v>1159</v>
      </c>
      <c r="Q252" t="s">
        <v>1160</v>
      </c>
    </row>
    <row r="253" spans="1:18" ht="30" customHeight="1">
      <c r="A253" t="s">
        <v>573</v>
      </c>
      <c r="B253" t="s">
        <v>499</v>
      </c>
      <c r="C253" s="18" t="s">
        <v>569</v>
      </c>
      <c r="D253" s="5" t="s">
        <v>570</v>
      </c>
      <c r="E253" s="4" t="str">
        <f t="shared" si="20"/>
        <v>01</v>
      </c>
      <c r="F253" s="4" t="str">
        <f t="shared" si="16"/>
        <v>01/12</v>
      </c>
      <c r="G253" s="4" t="str">
        <f t="shared" si="17"/>
        <v>25</v>
      </c>
      <c r="H253" s="4" t="str">
        <f t="shared" si="18"/>
        <v>1859</v>
      </c>
      <c r="I253" s="4" t="str">
        <f t="shared" si="19"/>
        <v>18592501</v>
      </c>
      <c r="J253" s="6" t="s">
        <v>2316</v>
      </c>
      <c r="K253" s="4" t="s">
        <v>571</v>
      </c>
      <c r="L253" s="4" t="s">
        <v>574</v>
      </c>
      <c r="M253" t="s">
        <v>18</v>
      </c>
      <c r="P253" s="4" t="s">
        <v>575</v>
      </c>
      <c r="Q253" t="s">
        <v>576</v>
      </c>
    </row>
    <row r="254" spans="1:18" ht="30" customHeight="1">
      <c r="A254" t="s">
        <v>2158</v>
      </c>
      <c r="B254" t="s">
        <v>2159</v>
      </c>
      <c r="C254" s="18" t="s">
        <v>586</v>
      </c>
      <c r="D254" s="5" t="s">
        <v>2149</v>
      </c>
      <c r="E254" s="4" t="str">
        <f t="shared" si="20"/>
        <v>30</v>
      </c>
      <c r="F254" s="4" t="str">
        <f t="shared" si="16"/>
        <v>30/01</v>
      </c>
      <c r="G254" s="4" t="str">
        <f t="shared" si="17"/>
        <v>25</v>
      </c>
      <c r="H254" s="4" t="str">
        <f t="shared" si="18"/>
        <v>1851</v>
      </c>
      <c r="I254" s="4" t="str">
        <f t="shared" si="19"/>
        <v>18512530</v>
      </c>
      <c r="J254" s="6" t="s">
        <v>2351</v>
      </c>
      <c r="K254" s="4" t="s">
        <v>588</v>
      </c>
      <c r="L254" s="4" t="s">
        <v>2160</v>
      </c>
      <c r="M254" t="s">
        <v>18</v>
      </c>
      <c r="N254" s="4" t="s">
        <v>1072</v>
      </c>
      <c r="O254" s="20"/>
      <c r="P254" s="4" t="s">
        <v>2161</v>
      </c>
      <c r="Q254" t="s">
        <v>2162</v>
      </c>
    </row>
    <row r="255" spans="1:18" ht="30" customHeight="1">
      <c r="A255" t="s">
        <v>1227</v>
      </c>
      <c r="B255" t="s">
        <v>23</v>
      </c>
      <c r="C255" s="18" t="s">
        <v>1223</v>
      </c>
      <c r="D255" s="5" t="s">
        <v>1224</v>
      </c>
      <c r="E255" s="4" t="str">
        <f t="shared" si="20"/>
        <v>07</v>
      </c>
      <c r="F255" s="4" t="str">
        <f t="shared" si="16"/>
        <v>07/02</v>
      </c>
      <c r="G255" s="4" t="str">
        <f t="shared" si="17"/>
        <v>25</v>
      </c>
      <c r="H255" s="4" t="str">
        <f t="shared" si="18"/>
        <v>1827</v>
      </c>
      <c r="I255" s="4" t="str">
        <f t="shared" si="19"/>
        <v>18272507</v>
      </c>
      <c r="J255" s="6" t="s">
        <v>2297</v>
      </c>
      <c r="K255" s="4" t="s">
        <v>1225</v>
      </c>
      <c r="L255" s="4" t="s">
        <v>1228</v>
      </c>
      <c r="M255" s="4" t="s">
        <v>70</v>
      </c>
      <c r="P255" s="4" t="s">
        <v>1229</v>
      </c>
      <c r="Q255" t="s">
        <v>1230</v>
      </c>
    </row>
    <row r="256" spans="1:18" ht="30" customHeight="1">
      <c r="A256" t="s">
        <v>2140</v>
      </c>
      <c r="B256" t="s">
        <v>2141</v>
      </c>
      <c r="C256" s="19" t="s">
        <v>2142</v>
      </c>
      <c r="D256" s="5" t="s">
        <v>2143</v>
      </c>
      <c r="E256" s="4" t="str">
        <f t="shared" si="20"/>
        <v>29</v>
      </c>
      <c r="F256" s="4" t="str">
        <f t="shared" si="16"/>
        <v>29/04</v>
      </c>
      <c r="G256" s="4" t="str">
        <f t="shared" si="17"/>
        <v>25</v>
      </c>
      <c r="H256" s="4" t="str">
        <f t="shared" si="18"/>
        <v>1847</v>
      </c>
      <c r="I256" s="4" t="str">
        <f t="shared" si="19"/>
        <v>18472529</v>
      </c>
      <c r="J256" s="6" t="s">
        <v>2274</v>
      </c>
      <c r="K256" s="4" t="s">
        <v>2144</v>
      </c>
      <c r="L256" s="4" t="s">
        <v>156</v>
      </c>
      <c r="M256" t="s">
        <v>18</v>
      </c>
      <c r="O256" s="20">
        <v>36056</v>
      </c>
      <c r="P256" s="4" t="s">
        <v>2145</v>
      </c>
      <c r="Q256" t="s">
        <v>2146</v>
      </c>
    </row>
    <row r="257" spans="1:18" ht="30" customHeight="1">
      <c r="A257" t="s">
        <v>304</v>
      </c>
      <c r="B257" t="s">
        <v>305</v>
      </c>
      <c r="C257" s="18" t="s">
        <v>306</v>
      </c>
      <c r="D257" s="5">
        <v>10642</v>
      </c>
      <c r="E257" s="4" t="str">
        <f t="shared" si="20"/>
        <v>18</v>
      </c>
      <c r="F257" s="4" t="str">
        <f t="shared" si="16"/>
        <v>18 02</v>
      </c>
      <c r="G257" s="4" t="str">
        <f t="shared" si="17"/>
        <v>02</v>
      </c>
      <c r="H257" s="4" t="str">
        <f t="shared" si="18"/>
        <v>1929</v>
      </c>
      <c r="I257" s="4" t="str">
        <f t="shared" si="19"/>
        <v>19290218</v>
      </c>
      <c r="J257" s="6" t="s">
        <v>2311</v>
      </c>
      <c r="K257" s="4" t="s">
        <v>307</v>
      </c>
      <c r="L257" s="4" t="s">
        <v>308</v>
      </c>
      <c r="M257" t="s">
        <v>70</v>
      </c>
      <c r="P257" s="4" t="s">
        <v>309</v>
      </c>
    </row>
    <row r="258" spans="1:18" ht="30" customHeight="1">
      <c r="A258" t="s">
        <v>907</v>
      </c>
      <c r="B258" t="s">
        <v>143</v>
      </c>
      <c r="C258" s="18" t="s">
        <v>908</v>
      </c>
      <c r="D258" s="5" t="s">
        <v>909</v>
      </c>
      <c r="E258" s="4" t="str">
        <f t="shared" si="20"/>
        <v>04</v>
      </c>
      <c r="F258" s="4" t="str">
        <f t="shared" ref="F258:F321" si="21">LEFT(TEXT(D258,"dd mm yyyy"),5)</f>
        <v>04/03</v>
      </c>
      <c r="G258" s="4" t="str">
        <f t="shared" ref="G258:G321" si="22">RIGHT(TEXT(F258,"dd mm yyyy"),2)</f>
        <v>25</v>
      </c>
      <c r="H258" s="4" t="str">
        <f t="shared" ref="H258:H321" si="23">RIGHT(TEXT(D258,"dd mm yyyy"),4)</f>
        <v>1875</v>
      </c>
      <c r="I258" s="4" t="str">
        <f t="shared" ref="I258:I321" si="24">CONCATENATE(H258,G258,E258)</f>
        <v>18752504</v>
      </c>
      <c r="J258" s="6" t="s">
        <v>2352</v>
      </c>
      <c r="K258" s="4" t="s">
        <v>910</v>
      </c>
      <c r="L258" s="4" t="s">
        <v>911</v>
      </c>
      <c r="M258" t="s">
        <v>18</v>
      </c>
      <c r="N258" s="4" t="s">
        <v>137</v>
      </c>
      <c r="P258" s="4"/>
    </row>
    <row r="259" spans="1:18" ht="30" customHeight="1">
      <c r="A259" t="s">
        <v>1474</v>
      </c>
      <c r="B259" t="s">
        <v>177</v>
      </c>
      <c r="C259" s="18" t="s">
        <v>1475</v>
      </c>
      <c r="D259" s="5" t="s">
        <v>1476</v>
      </c>
      <c r="E259" s="4" t="str">
        <f t="shared" si="20"/>
        <v>09</v>
      </c>
      <c r="F259" s="4" t="str">
        <f t="shared" si="21"/>
        <v>09/11</v>
      </c>
      <c r="G259" s="4" t="str">
        <f t="shared" si="22"/>
        <v>25</v>
      </c>
      <c r="H259" s="4" t="str">
        <f t="shared" si="23"/>
        <v>1840</v>
      </c>
      <c r="I259" s="4" t="str">
        <f t="shared" si="24"/>
        <v>18402509</v>
      </c>
      <c r="J259" s="6" t="s">
        <v>2186</v>
      </c>
      <c r="K259" s="4" t="s">
        <v>1477</v>
      </c>
      <c r="L259" s="4" t="s">
        <v>1478</v>
      </c>
      <c r="M259" t="s">
        <v>18</v>
      </c>
      <c r="O259" s="20" t="s">
        <v>1479</v>
      </c>
      <c r="P259" s="4" t="s">
        <v>1480</v>
      </c>
      <c r="Q259" t="s">
        <v>1481</v>
      </c>
    </row>
    <row r="260" spans="1:18" ht="30" customHeight="1">
      <c r="A260" t="s">
        <v>153</v>
      </c>
      <c r="B260" t="s">
        <v>154</v>
      </c>
      <c r="C260" s="19">
        <v>5819</v>
      </c>
      <c r="D260" s="5">
        <v>5914</v>
      </c>
      <c r="E260" s="4" t="str">
        <f t="shared" si="20"/>
        <v>10</v>
      </c>
      <c r="F260" s="4" t="str">
        <f t="shared" si="21"/>
        <v>10 03</v>
      </c>
      <c r="G260" s="4" t="str">
        <f t="shared" si="22"/>
        <v>03</v>
      </c>
      <c r="H260" s="4" t="str">
        <f t="shared" si="23"/>
        <v>1916</v>
      </c>
      <c r="I260" s="4" t="str">
        <f t="shared" si="24"/>
        <v>19160310</v>
      </c>
      <c r="J260" s="6" t="s">
        <v>2353</v>
      </c>
      <c r="K260" s="4" t="s">
        <v>155</v>
      </c>
      <c r="L260" s="4" t="s">
        <v>156</v>
      </c>
      <c r="M260" t="s">
        <v>18</v>
      </c>
      <c r="O260" s="20">
        <v>39716</v>
      </c>
      <c r="P260" s="4" t="s">
        <v>157</v>
      </c>
      <c r="Q260" t="s">
        <v>158</v>
      </c>
    </row>
    <row r="261" spans="1:18" ht="30" customHeight="1">
      <c r="A261" t="s">
        <v>425</v>
      </c>
      <c r="B261" t="s">
        <v>426</v>
      </c>
      <c r="C261" s="18" t="s">
        <v>427</v>
      </c>
      <c r="D261" s="5">
        <v>19003</v>
      </c>
      <c r="E261" s="4" t="str">
        <f t="shared" si="20"/>
        <v>10</v>
      </c>
      <c r="F261" s="4" t="str">
        <f t="shared" si="21"/>
        <v>10 01</v>
      </c>
      <c r="G261" s="4" t="str">
        <f t="shared" si="22"/>
        <v>01</v>
      </c>
      <c r="H261" s="4" t="str">
        <f t="shared" si="23"/>
        <v>1952</v>
      </c>
      <c r="I261" s="4" t="str">
        <f t="shared" si="24"/>
        <v>19520110</v>
      </c>
      <c r="J261" s="6" t="s">
        <v>2207</v>
      </c>
      <c r="K261" s="4" t="s">
        <v>428</v>
      </c>
      <c r="L261" s="4" t="s">
        <v>429</v>
      </c>
      <c r="M261" s="4" t="s">
        <v>218</v>
      </c>
      <c r="N261" s="4" t="s">
        <v>19</v>
      </c>
      <c r="P261" s="4"/>
    </row>
    <row r="262" spans="1:18" ht="30" customHeight="1">
      <c r="A262" t="s">
        <v>1539</v>
      </c>
      <c r="B262" t="s">
        <v>1540</v>
      </c>
      <c r="C262" s="18" t="s">
        <v>776</v>
      </c>
      <c r="D262" s="5" t="s">
        <v>1541</v>
      </c>
      <c r="E262" s="4" t="str">
        <f t="shared" si="20"/>
        <v>10</v>
      </c>
      <c r="F262" s="4" t="str">
        <f t="shared" si="21"/>
        <v>10/03</v>
      </c>
      <c r="G262" s="4" t="str">
        <f t="shared" si="22"/>
        <v>25</v>
      </c>
      <c r="H262" s="4" t="str">
        <f t="shared" si="23"/>
        <v>1825</v>
      </c>
      <c r="I262" s="4" t="str">
        <f t="shared" si="24"/>
        <v>18252510</v>
      </c>
      <c r="J262" s="4" t="s">
        <v>776</v>
      </c>
      <c r="K262" s="4" t="s">
        <v>1542</v>
      </c>
      <c r="L262" s="4" t="s">
        <v>1543</v>
      </c>
      <c r="M262" s="4" t="s">
        <v>70</v>
      </c>
      <c r="N262" s="4" t="s">
        <v>1544</v>
      </c>
      <c r="P262" s="4" t="s">
        <v>1545</v>
      </c>
      <c r="Q262" s="4" t="s">
        <v>1546</v>
      </c>
    </row>
    <row r="263" spans="1:18" ht="30" customHeight="1">
      <c r="A263" t="s">
        <v>1539</v>
      </c>
      <c r="B263" t="s">
        <v>1540</v>
      </c>
      <c r="C263" s="18" t="s">
        <v>776</v>
      </c>
      <c r="D263" s="5" t="s">
        <v>1909</v>
      </c>
      <c r="E263" s="4" t="str">
        <f t="shared" si="20"/>
        <v>15</v>
      </c>
      <c r="F263" s="4" t="str">
        <f t="shared" si="21"/>
        <v>15/12</v>
      </c>
      <c r="G263" s="4" t="str">
        <f t="shared" si="22"/>
        <v>25</v>
      </c>
      <c r="H263" s="4" t="str">
        <f t="shared" si="23"/>
        <v>1830</v>
      </c>
      <c r="I263" s="4" t="str">
        <f t="shared" si="24"/>
        <v>18302515</v>
      </c>
      <c r="J263" s="4" t="s">
        <v>776</v>
      </c>
      <c r="K263" s="4" t="s">
        <v>1920</v>
      </c>
      <c r="L263" s="4" t="s">
        <v>1543</v>
      </c>
      <c r="M263" s="4" t="s">
        <v>294</v>
      </c>
      <c r="N263" s="4" t="s">
        <v>1544</v>
      </c>
      <c r="P263" s="4" t="s">
        <v>1545</v>
      </c>
    </row>
    <row r="264" spans="1:18" ht="30" customHeight="1">
      <c r="A264" t="s">
        <v>806</v>
      </c>
      <c r="B264" t="s">
        <v>83</v>
      </c>
      <c r="C264" s="18" t="s">
        <v>15</v>
      </c>
      <c r="D264" s="5" t="s">
        <v>807</v>
      </c>
      <c r="E264" s="4" t="str">
        <f t="shared" si="20"/>
        <v>03</v>
      </c>
      <c r="F264" s="4" t="str">
        <f t="shared" si="21"/>
        <v>03/05</v>
      </c>
      <c r="G264" s="4" t="str">
        <f t="shared" si="22"/>
        <v>25</v>
      </c>
      <c r="H264" s="4" t="str">
        <f t="shared" si="23"/>
        <v>1877</v>
      </c>
      <c r="I264" s="4" t="str">
        <f t="shared" si="24"/>
        <v>18772503</v>
      </c>
      <c r="J264" s="6" t="s">
        <v>2336</v>
      </c>
      <c r="K264" s="4" t="s">
        <v>15</v>
      </c>
      <c r="L264" s="4" t="s">
        <v>808</v>
      </c>
      <c r="M264" t="s">
        <v>18</v>
      </c>
      <c r="O264" s="23" t="s">
        <v>809</v>
      </c>
      <c r="P264" s="4" t="s">
        <v>810</v>
      </c>
      <c r="Q264" t="s">
        <v>811</v>
      </c>
    </row>
    <row r="265" spans="1:18" ht="30" customHeight="1">
      <c r="A265" t="s">
        <v>1392</v>
      </c>
      <c r="B265" t="s">
        <v>1393</v>
      </c>
      <c r="C265" s="18" t="s">
        <v>1394</v>
      </c>
      <c r="D265" s="5" t="s">
        <v>1388</v>
      </c>
      <c r="E265" s="4" t="str">
        <f t="shared" si="20"/>
        <v>08</v>
      </c>
      <c r="F265" s="4" t="str">
        <f t="shared" si="21"/>
        <v>08/05</v>
      </c>
      <c r="G265" s="4" t="str">
        <f t="shared" si="22"/>
        <v>25</v>
      </c>
      <c r="H265" s="4" t="str">
        <f t="shared" si="23"/>
        <v>1833</v>
      </c>
      <c r="I265" s="4" t="str">
        <f t="shared" si="24"/>
        <v>18332508</v>
      </c>
      <c r="J265" s="6" t="s">
        <v>2253</v>
      </c>
      <c r="K265" s="4" t="s">
        <v>1395</v>
      </c>
      <c r="L265" s="4" t="s">
        <v>1396</v>
      </c>
      <c r="M265" s="4" t="s">
        <v>18</v>
      </c>
      <c r="P265" s="4" t="s">
        <v>1004</v>
      </c>
      <c r="Q265" s="4" t="s">
        <v>1397</v>
      </c>
    </row>
    <row r="266" spans="1:18" ht="30" customHeight="1">
      <c r="A266" t="s">
        <v>858</v>
      </c>
      <c r="B266" t="s">
        <v>143</v>
      </c>
      <c r="C266" s="18" t="s">
        <v>859</v>
      </c>
      <c r="D266" s="5" t="s">
        <v>860</v>
      </c>
      <c r="E266" s="4" t="str">
        <f t="shared" si="20"/>
        <v>03</v>
      </c>
      <c r="F266" s="4" t="str">
        <f t="shared" si="21"/>
        <v>03/12</v>
      </c>
      <c r="G266" s="4" t="str">
        <f t="shared" si="22"/>
        <v>25</v>
      </c>
      <c r="H266" s="4" t="str">
        <f t="shared" si="23"/>
        <v>1874</v>
      </c>
      <c r="I266" s="4" t="str">
        <f t="shared" si="24"/>
        <v>18742503</v>
      </c>
      <c r="J266" s="6" t="s">
        <v>2354</v>
      </c>
      <c r="K266" s="4" t="s">
        <v>861</v>
      </c>
      <c r="L266" s="4" t="s">
        <v>862</v>
      </c>
      <c r="M266" t="s">
        <v>18</v>
      </c>
      <c r="N266" s="4" t="s">
        <v>19</v>
      </c>
      <c r="P266" s="4" t="s">
        <v>863</v>
      </c>
      <c r="Q266" s="4" t="s">
        <v>864</v>
      </c>
      <c r="R266" s="4" t="s">
        <v>506</v>
      </c>
    </row>
    <row r="267" spans="1:18" ht="30" customHeight="1">
      <c r="A267" t="s">
        <v>1445</v>
      </c>
      <c r="B267" t="s">
        <v>1446</v>
      </c>
      <c r="C267" s="18" t="s">
        <v>1447</v>
      </c>
      <c r="D267" s="5" t="s">
        <v>1448</v>
      </c>
      <c r="E267" s="4" t="str">
        <f t="shared" si="20"/>
        <v>09</v>
      </c>
      <c r="F267" s="4" t="str">
        <f t="shared" si="21"/>
        <v>09/04</v>
      </c>
      <c r="G267" s="4" t="str">
        <f t="shared" si="22"/>
        <v>25</v>
      </c>
      <c r="H267" s="4" t="str">
        <f t="shared" si="23"/>
        <v>1891</v>
      </c>
      <c r="I267" s="4" t="str">
        <f t="shared" si="24"/>
        <v>18912509</v>
      </c>
      <c r="J267" s="6" t="s">
        <v>2355</v>
      </c>
      <c r="K267" s="4" t="s">
        <v>1449</v>
      </c>
      <c r="L267" s="4" t="s">
        <v>1450</v>
      </c>
      <c r="M267" t="s">
        <v>18</v>
      </c>
      <c r="N267" s="4" t="s">
        <v>1451</v>
      </c>
      <c r="P267" s="4" t="s">
        <v>1451</v>
      </c>
    </row>
    <row r="268" spans="1:18" ht="30" customHeight="1">
      <c r="A268" t="s">
        <v>1161</v>
      </c>
      <c r="B268" t="s">
        <v>499</v>
      </c>
      <c r="C268" s="18" t="s">
        <v>1162</v>
      </c>
      <c r="D268" s="5" t="s">
        <v>1156</v>
      </c>
      <c r="E268" s="4" t="str">
        <f t="shared" si="20"/>
        <v>06</v>
      </c>
      <c r="F268" s="4" t="str">
        <f t="shared" si="21"/>
        <v>06/05</v>
      </c>
      <c r="G268" s="4" t="str">
        <f t="shared" si="22"/>
        <v>25</v>
      </c>
      <c r="H268" s="4" t="str">
        <f t="shared" si="23"/>
        <v>1858</v>
      </c>
      <c r="I268" s="4" t="str">
        <f t="shared" si="24"/>
        <v>18582506</v>
      </c>
      <c r="J268" s="6" t="s">
        <v>2350</v>
      </c>
      <c r="K268" s="4" t="s">
        <v>1157</v>
      </c>
      <c r="L268" s="4" t="s">
        <v>1163</v>
      </c>
      <c r="M268" t="s">
        <v>18</v>
      </c>
      <c r="O268" s="20">
        <v>41255</v>
      </c>
      <c r="P268" s="4" t="s">
        <v>1164</v>
      </c>
      <c r="Q268" t="s">
        <v>1165</v>
      </c>
    </row>
    <row r="269" spans="1:18" ht="30" customHeight="1">
      <c r="A269" t="s">
        <v>585</v>
      </c>
      <c r="B269" t="s">
        <v>23</v>
      </c>
      <c r="C269" s="18" t="s">
        <v>586</v>
      </c>
      <c r="D269" s="5" t="s">
        <v>587</v>
      </c>
      <c r="E269" s="4" t="str">
        <f t="shared" si="20"/>
        <v>02</v>
      </c>
      <c r="F269" s="4" t="str">
        <f t="shared" si="21"/>
        <v>02/01</v>
      </c>
      <c r="G269" s="4" t="str">
        <f t="shared" si="22"/>
        <v>25</v>
      </c>
      <c r="H269" s="4" t="str">
        <f t="shared" si="23"/>
        <v>1851</v>
      </c>
      <c r="I269" s="4" t="str">
        <f t="shared" si="24"/>
        <v>18512502</v>
      </c>
      <c r="J269" s="6" t="s">
        <v>2351</v>
      </c>
      <c r="K269" s="4" t="s">
        <v>588</v>
      </c>
      <c r="L269" s="4" t="s">
        <v>589</v>
      </c>
      <c r="M269" t="s">
        <v>18</v>
      </c>
      <c r="N269" s="4" t="s">
        <v>19</v>
      </c>
      <c r="P269" s="4" t="s">
        <v>590</v>
      </c>
      <c r="R269" t="s">
        <v>131</v>
      </c>
    </row>
    <row r="270" spans="1:18" ht="30" customHeight="1">
      <c r="A270" t="s">
        <v>585</v>
      </c>
      <c r="B270" t="s">
        <v>23</v>
      </c>
      <c r="C270" s="18" t="s">
        <v>1501</v>
      </c>
      <c r="D270" s="5" t="s">
        <v>1489</v>
      </c>
      <c r="E270" s="4" t="str">
        <f t="shared" si="20"/>
        <v>09</v>
      </c>
      <c r="F270" s="4" t="str">
        <f t="shared" si="21"/>
        <v>09/12</v>
      </c>
      <c r="G270" s="4" t="str">
        <f t="shared" si="22"/>
        <v>25</v>
      </c>
      <c r="H270" s="4" t="str">
        <f t="shared" si="23"/>
        <v>1852</v>
      </c>
      <c r="I270" s="4" t="str">
        <f t="shared" si="24"/>
        <v>18522509</v>
      </c>
      <c r="J270" s="6" t="s">
        <v>2186</v>
      </c>
      <c r="K270" s="4" t="s">
        <v>1502</v>
      </c>
      <c r="L270" s="4" t="s">
        <v>1503</v>
      </c>
      <c r="M270" t="s">
        <v>46</v>
      </c>
      <c r="N270" s="4" t="s">
        <v>19</v>
      </c>
      <c r="P270" s="4" t="s">
        <v>590</v>
      </c>
      <c r="R270" t="s">
        <v>131</v>
      </c>
    </row>
    <row r="271" spans="1:18" ht="30" customHeight="1">
      <c r="A271" t="s">
        <v>1851</v>
      </c>
      <c r="B271" t="s">
        <v>1852</v>
      </c>
      <c r="C271" s="18" t="s">
        <v>1853</v>
      </c>
      <c r="D271" s="5" t="s">
        <v>1839</v>
      </c>
      <c r="E271" s="4" t="str">
        <f t="shared" si="20"/>
        <v>14</v>
      </c>
      <c r="F271" s="4" t="str">
        <f t="shared" si="21"/>
        <v>14/03</v>
      </c>
      <c r="G271" s="4" t="str">
        <f t="shared" si="22"/>
        <v>25</v>
      </c>
      <c r="H271" s="4" t="str">
        <f t="shared" si="23"/>
        <v>1832</v>
      </c>
      <c r="I271" s="4" t="str">
        <f t="shared" si="24"/>
        <v>18322514</v>
      </c>
      <c r="J271" s="6" t="s">
        <v>2356</v>
      </c>
      <c r="K271" s="4" t="s">
        <v>1854</v>
      </c>
      <c r="L271" s="4" t="s">
        <v>1855</v>
      </c>
      <c r="M271" s="4" t="s">
        <v>18</v>
      </c>
      <c r="P271" s="4" t="s">
        <v>1856</v>
      </c>
      <c r="Q271" t="s">
        <v>1857</v>
      </c>
    </row>
    <row r="272" spans="1:18" ht="30" customHeight="1">
      <c r="A272" t="s">
        <v>1851</v>
      </c>
      <c r="B272" t="s">
        <v>1852</v>
      </c>
      <c r="C272" s="18" t="s">
        <v>2025</v>
      </c>
      <c r="D272" s="5" t="s">
        <v>2026</v>
      </c>
      <c r="E272" s="4" t="str">
        <f t="shared" si="20"/>
        <v>21</v>
      </c>
      <c r="F272" s="4" t="str">
        <f t="shared" si="21"/>
        <v>21/05</v>
      </c>
      <c r="G272" s="4" t="str">
        <f t="shared" si="22"/>
        <v>25</v>
      </c>
      <c r="H272" s="4" t="str">
        <f t="shared" si="23"/>
        <v>1834</v>
      </c>
      <c r="I272" s="4" t="str">
        <f t="shared" si="24"/>
        <v>18342521</v>
      </c>
      <c r="J272" s="6" t="s">
        <v>2356</v>
      </c>
      <c r="K272" s="4" t="s">
        <v>2027</v>
      </c>
      <c r="L272" s="4" t="s">
        <v>1855</v>
      </c>
      <c r="M272" s="4" t="s">
        <v>46</v>
      </c>
      <c r="P272" s="4" t="s">
        <v>1856</v>
      </c>
      <c r="Q272" t="s">
        <v>2028</v>
      </c>
    </row>
    <row r="273" spans="1:18" ht="30" customHeight="1">
      <c r="A273" t="s">
        <v>439</v>
      </c>
      <c r="B273" t="s">
        <v>78</v>
      </c>
      <c r="C273" s="19">
        <v>22211</v>
      </c>
      <c r="D273" s="5">
        <v>22293</v>
      </c>
      <c r="E273" s="4" t="str">
        <f t="shared" ref="E273:E336" si="25">LEFT(TEXT(D273,"dd mm yyyy"),2)</f>
        <v>12</v>
      </c>
      <c r="F273" s="4" t="str">
        <f t="shared" si="21"/>
        <v>12 01</v>
      </c>
      <c r="G273" s="4" t="str">
        <f t="shared" si="22"/>
        <v>01</v>
      </c>
      <c r="H273" s="4" t="str">
        <f t="shared" si="23"/>
        <v>1961</v>
      </c>
      <c r="I273" s="4" t="str">
        <f t="shared" si="24"/>
        <v>19610112</v>
      </c>
      <c r="J273" s="6" t="s">
        <v>2357</v>
      </c>
      <c r="K273" s="4" t="s">
        <v>440</v>
      </c>
      <c r="L273" s="4" t="s">
        <v>441</v>
      </c>
      <c r="M273" t="s">
        <v>218</v>
      </c>
      <c r="N273" s="4" t="s">
        <v>442</v>
      </c>
      <c r="P273" s="4"/>
    </row>
    <row r="274" spans="1:18" ht="30" customHeight="1">
      <c r="A274" t="s">
        <v>1930</v>
      </c>
      <c r="B274" t="s">
        <v>393</v>
      </c>
      <c r="C274" s="18" t="s">
        <v>1931</v>
      </c>
      <c r="D274" s="5" t="s">
        <v>1932</v>
      </c>
      <c r="E274" s="4" t="str">
        <f t="shared" si="25"/>
        <v>16</v>
      </c>
      <c r="F274" s="4" t="str">
        <f t="shared" si="21"/>
        <v>16/01</v>
      </c>
      <c r="G274" s="4" t="str">
        <f t="shared" si="22"/>
        <v>25</v>
      </c>
      <c r="H274" s="4" t="str">
        <f t="shared" si="23"/>
        <v>1851</v>
      </c>
      <c r="I274" s="4" t="str">
        <f t="shared" si="24"/>
        <v>18512516</v>
      </c>
      <c r="J274" s="6" t="s">
        <v>2358</v>
      </c>
      <c r="K274" s="4" t="s">
        <v>1933</v>
      </c>
      <c r="L274" s="4" t="s">
        <v>1934</v>
      </c>
      <c r="M274" t="s">
        <v>18</v>
      </c>
      <c r="N274" s="4" t="s">
        <v>19</v>
      </c>
      <c r="O274" s="20">
        <v>36310</v>
      </c>
      <c r="P274" s="4" t="s">
        <v>1935</v>
      </c>
      <c r="Q274" t="s">
        <v>1936</v>
      </c>
    </row>
    <row r="275" spans="1:18" ht="30" customHeight="1">
      <c r="A275" t="s">
        <v>772</v>
      </c>
      <c r="B275" t="s">
        <v>220</v>
      </c>
      <c r="C275" s="18" t="s">
        <v>761</v>
      </c>
      <c r="D275" s="5" t="s">
        <v>762</v>
      </c>
      <c r="E275" s="4" t="str">
        <f t="shared" si="25"/>
        <v>03</v>
      </c>
      <c r="F275" s="4" t="str">
        <f t="shared" si="21"/>
        <v>03/02</v>
      </c>
      <c r="G275" s="4" t="str">
        <f t="shared" si="22"/>
        <v>25</v>
      </c>
      <c r="H275" s="4" t="str">
        <f t="shared" si="23"/>
        <v>1881</v>
      </c>
      <c r="I275" s="4" t="str">
        <f t="shared" si="24"/>
        <v>18812503</v>
      </c>
      <c r="J275" s="6" t="s">
        <v>2294</v>
      </c>
      <c r="K275" s="4" t="s">
        <v>763</v>
      </c>
      <c r="L275" s="4" t="s">
        <v>769</v>
      </c>
      <c r="M275" s="4" t="s">
        <v>18</v>
      </c>
      <c r="P275" s="4" t="s">
        <v>773</v>
      </c>
      <c r="Q275" s="4" t="s">
        <v>774</v>
      </c>
      <c r="R275" s="4" t="s">
        <v>506</v>
      </c>
    </row>
    <row r="276" spans="1:18" ht="30" customHeight="1">
      <c r="A276" t="s">
        <v>1650</v>
      </c>
      <c r="B276" t="s">
        <v>78</v>
      </c>
      <c r="C276" s="18" t="s">
        <v>1642</v>
      </c>
      <c r="D276" s="5" t="s">
        <v>1643</v>
      </c>
      <c r="E276" s="4" t="str">
        <f t="shared" si="25"/>
        <v>11</v>
      </c>
      <c r="F276" s="4" t="str">
        <f t="shared" si="21"/>
        <v>11/04</v>
      </c>
      <c r="G276" s="4" t="str">
        <f t="shared" si="22"/>
        <v>25</v>
      </c>
      <c r="H276" s="4" t="str">
        <f t="shared" si="23"/>
        <v>1832</v>
      </c>
      <c r="I276" s="4" t="str">
        <f t="shared" si="24"/>
        <v>18322511</v>
      </c>
      <c r="J276" s="6" t="s">
        <v>2279</v>
      </c>
      <c r="K276" s="4" t="s">
        <v>1647</v>
      </c>
      <c r="L276" s="4" t="s">
        <v>928</v>
      </c>
      <c r="M276" s="4" t="s">
        <v>18</v>
      </c>
      <c r="P276" s="4" t="s">
        <v>1651</v>
      </c>
      <c r="Q276" s="4" t="s">
        <v>1652</v>
      </c>
    </row>
    <row r="277" spans="1:18" ht="30" customHeight="1">
      <c r="A277" t="s">
        <v>223</v>
      </c>
      <c r="B277" t="s">
        <v>83</v>
      </c>
      <c r="C277" s="18" t="s">
        <v>1799</v>
      </c>
      <c r="D277" s="5" t="s">
        <v>1800</v>
      </c>
      <c r="E277" s="4" t="str">
        <f t="shared" si="25"/>
        <v>13</v>
      </c>
      <c r="F277" s="4" t="str">
        <f t="shared" si="21"/>
        <v>13/09</v>
      </c>
      <c r="G277" s="4" t="str">
        <f t="shared" si="22"/>
        <v>25</v>
      </c>
      <c r="H277" s="4" t="str">
        <f t="shared" si="23"/>
        <v>1826</v>
      </c>
      <c r="I277" s="4" t="str">
        <f t="shared" si="24"/>
        <v>18262513</v>
      </c>
      <c r="J277" s="6" t="s">
        <v>2360</v>
      </c>
      <c r="K277" s="4" t="s">
        <v>1801</v>
      </c>
      <c r="L277" s="4" t="s">
        <v>1802</v>
      </c>
      <c r="M277" t="s">
        <v>18</v>
      </c>
      <c r="N277" s="6"/>
      <c r="O277" s="20">
        <v>39716</v>
      </c>
      <c r="P277" s="4" t="s">
        <v>1803</v>
      </c>
      <c r="Q277" t="s">
        <v>1804</v>
      </c>
    </row>
    <row r="278" spans="1:18" ht="30" customHeight="1">
      <c r="A278" t="s">
        <v>223</v>
      </c>
      <c r="B278" t="s">
        <v>83</v>
      </c>
      <c r="C278" s="19" t="s">
        <v>224</v>
      </c>
      <c r="D278" s="5">
        <v>6299</v>
      </c>
      <c r="E278" s="4" t="str">
        <f t="shared" si="25"/>
        <v>30</v>
      </c>
      <c r="F278" s="4" t="str">
        <f t="shared" si="21"/>
        <v>30 03</v>
      </c>
      <c r="G278" s="4" t="str">
        <f t="shared" si="22"/>
        <v>03</v>
      </c>
      <c r="H278" s="4" t="str">
        <f t="shared" si="23"/>
        <v>1917</v>
      </c>
      <c r="I278" s="4" t="str">
        <f t="shared" si="24"/>
        <v>19170330</v>
      </c>
      <c r="J278" s="6" t="s">
        <v>2359</v>
      </c>
      <c r="K278" s="4" t="s">
        <v>225</v>
      </c>
      <c r="L278" s="4" t="s">
        <v>226</v>
      </c>
      <c r="M278" t="s">
        <v>218</v>
      </c>
      <c r="N278" s="4" t="s">
        <v>227</v>
      </c>
      <c r="P278" s="4" t="s">
        <v>228</v>
      </c>
    </row>
    <row r="279" spans="1:18" ht="30" customHeight="1">
      <c r="A279" t="s">
        <v>57</v>
      </c>
      <c r="B279" t="s">
        <v>58</v>
      </c>
      <c r="C279" s="18" t="s">
        <v>59</v>
      </c>
      <c r="D279" s="5">
        <v>2686</v>
      </c>
      <c r="E279" s="4" t="str">
        <f t="shared" si="25"/>
        <v>09</v>
      </c>
      <c r="F279" s="4" t="str">
        <f t="shared" si="21"/>
        <v>09 05</v>
      </c>
      <c r="G279" s="4" t="str">
        <f t="shared" si="22"/>
        <v>05</v>
      </c>
      <c r="H279" s="4" t="str">
        <f t="shared" si="23"/>
        <v>1907</v>
      </c>
      <c r="I279" s="4" t="str">
        <f t="shared" si="24"/>
        <v>19070509</v>
      </c>
      <c r="J279" s="6" t="s">
        <v>2361</v>
      </c>
      <c r="K279" s="4" t="s">
        <v>60</v>
      </c>
      <c r="L279" s="4" t="s">
        <v>61</v>
      </c>
      <c r="M279" t="s">
        <v>18</v>
      </c>
      <c r="N279" s="4" t="s">
        <v>62</v>
      </c>
      <c r="P279" s="4"/>
    </row>
    <row r="280" spans="1:18" ht="30" customHeight="1">
      <c r="A280" t="s">
        <v>330</v>
      </c>
      <c r="B280" t="s">
        <v>331</v>
      </c>
      <c r="C280" s="18" t="s">
        <v>332</v>
      </c>
      <c r="D280" s="5">
        <v>13193</v>
      </c>
      <c r="E280" s="4" t="str">
        <f t="shared" si="25"/>
        <v>13</v>
      </c>
      <c r="F280" s="4" t="str">
        <f t="shared" si="21"/>
        <v>13 02</v>
      </c>
      <c r="G280" s="4" t="str">
        <f t="shared" si="22"/>
        <v>02</v>
      </c>
      <c r="H280" s="4" t="str">
        <f t="shared" si="23"/>
        <v>1936</v>
      </c>
      <c r="I280" s="4" t="str">
        <f t="shared" si="24"/>
        <v>19360213</v>
      </c>
      <c r="J280" s="6" t="s">
        <v>2362</v>
      </c>
      <c r="K280" s="4" t="s">
        <v>333</v>
      </c>
      <c r="L280" s="4" t="s">
        <v>334</v>
      </c>
      <c r="M280" t="s">
        <v>218</v>
      </c>
      <c r="O280" s="20">
        <v>42819</v>
      </c>
      <c r="P280" s="4" t="s">
        <v>335</v>
      </c>
    </row>
    <row r="281" spans="1:18" ht="30" customHeight="1">
      <c r="A281" t="s">
        <v>330</v>
      </c>
      <c r="B281" t="s">
        <v>331</v>
      </c>
      <c r="C281" s="18" t="s">
        <v>336</v>
      </c>
      <c r="D281" s="5">
        <v>13557</v>
      </c>
      <c r="E281" s="4" t="str">
        <f t="shared" si="25"/>
        <v>11</v>
      </c>
      <c r="F281" s="4" t="str">
        <f t="shared" si="21"/>
        <v>11 02</v>
      </c>
      <c r="G281" s="4" t="str">
        <f t="shared" si="22"/>
        <v>02</v>
      </c>
      <c r="H281" s="4" t="str">
        <f t="shared" si="23"/>
        <v>1937</v>
      </c>
      <c r="I281" s="4" t="str">
        <f t="shared" si="24"/>
        <v>19370211</v>
      </c>
      <c r="J281" s="6" t="s">
        <v>2363</v>
      </c>
      <c r="K281" s="4" t="s">
        <v>337</v>
      </c>
      <c r="L281" s="4" t="s">
        <v>334</v>
      </c>
      <c r="M281" t="s">
        <v>338</v>
      </c>
      <c r="O281" s="20">
        <v>42819</v>
      </c>
      <c r="P281" s="4" t="s">
        <v>335</v>
      </c>
    </row>
    <row r="282" spans="1:18" ht="30" customHeight="1">
      <c r="A282" t="s">
        <v>330</v>
      </c>
      <c r="B282" t="s">
        <v>331</v>
      </c>
      <c r="C282" s="19">
        <v>14223</v>
      </c>
      <c r="D282" s="5">
        <v>14257</v>
      </c>
      <c r="E282" s="4" t="str">
        <f t="shared" si="25"/>
        <v>12</v>
      </c>
      <c r="F282" s="4" t="str">
        <f t="shared" si="21"/>
        <v>12 01</v>
      </c>
      <c r="G282" s="4" t="str">
        <f t="shared" si="22"/>
        <v>01</v>
      </c>
      <c r="H282" s="4" t="str">
        <f t="shared" si="23"/>
        <v>1939</v>
      </c>
      <c r="I282" s="4" t="str">
        <f t="shared" si="24"/>
        <v>19390112</v>
      </c>
      <c r="J282" s="6" t="s">
        <v>2224</v>
      </c>
      <c r="K282" s="4" t="s">
        <v>345</v>
      </c>
      <c r="L282" s="4" t="s">
        <v>334</v>
      </c>
      <c r="M282" t="s">
        <v>18</v>
      </c>
      <c r="O282" s="20">
        <v>42819</v>
      </c>
      <c r="P282" s="4" t="s">
        <v>335</v>
      </c>
    </row>
    <row r="283" spans="1:18" ht="30" customHeight="1">
      <c r="A283" t="s">
        <v>330</v>
      </c>
      <c r="B283" t="s">
        <v>331</v>
      </c>
      <c r="C283" s="19">
        <v>14595</v>
      </c>
      <c r="D283" s="5">
        <v>14649</v>
      </c>
      <c r="E283" s="4" t="str">
        <f t="shared" si="25"/>
        <v>08</v>
      </c>
      <c r="F283" s="4" t="str">
        <f t="shared" si="21"/>
        <v>08 02</v>
      </c>
      <c r="G283" s="4" t="str">
        <f t="shared" si="22"/>
        <v>02</v>
      </c>
      <c r="H283" s="4" t="str">
        <f t="shared" si="23"/>
        <v>1940</v>
      </c>
      <c r="I283" s="4" t="str">
        <f t="shared" si="24"/>
        <v>19400208</v>
      </c>
      <c r="J283" s="6" t="s">
        <v>2364</v>
      </c>
      <c r="K283" s="4" t="s">
        <v>368</v>
      </c>
      <c r="L283" s="4" t="s">
        <v>334</v>
      </c>
      <c r="M283" t="s">
        <v>46</v>
      </c>
      <c r="O283" s="20">
        <v>42819</v>
      </c>
      <c r="P283" s="4" t="s">
        <v>335</v>
      </c>
    </row>
    <row r="284" spans="1:18" ht="30" customHeight="1">
      <c r="A284" t="s">
        <v>1750</v>
      </c>
      <c r="B284" t="s">
        <v>1751</v>
      </c>
      <c r="C284" s="18" t="s">
        <v>1745</v>
      </c>
      <c r="D284" s="5" t="s">
        <v>1746</v>
      </c>
      <c r="E284" s="4" t="str">
        <f t="shared" si="25"/>
        <v>12</v>
      </c>
      <c r="F284" s="4" t="str">
        <f t="shared" si="21"/>
        <v>12/04</v>
      </c>
      <c r="G284" s="4" t="str">
        <f t="shared" si="22"/>
        <v>25</v>
      </c>
      <c r="H284" s="4" t="str">
        <f t="shared" si="23"/>
        <v>1894</v>
      </c>
      <c r="I284" s="4" t="str">
        <f t="shared" si="24"/>
        <v>18942512</v>
      </c>
      <c r="J284" s="6" t="s">
        <v>2288</v>
      </c>
      <c r="K284" s="4" t="s">
        <v>1747</v>
      </c>
      <c r="L284" s="4" t="s">
        <v>1752</v>
      </c>
      <c r="M284" t="s">
        <v>18</v>
      </c>
      <c r="O284" s="21" t="s">
        <v>1753</v>
      </c>
      <c r="P284" s="4" t="s">
        <v>1754</v>
      </c>
      <c r="Q284" t="s">
        <v>1755</v>
      </c>
    </row>
    <row r="285" spans="1:18" ht="30" customHeight="1">
      <c r="A285" t="s">
        <v>1520</v>
      </c>
      <c r="B285" t="s">
        <v>143</v>
      </c>
      <c r="C285" s="18" t="s">
        <v>1521</v>
      </c>
      <c r="D285" s="5" t="s">
        <v>1522</v>
      </c>
      <c r="E285" s="4" t="str">
        <f t="shared" si="25"/>
        <v>10</v>
      </c>
      <c r="F285" s="4" t="str">
        <f t="shared" si="21"/>
        <v>10/02</v>
      </c>
      <c r="G285" s="4" t="str">
        <f t="shared" si="22"/>
        <v>25</v>
      </c>
      <c r="H285" s="4" t="str">
        <f t="shared" si="23"/>
        <v>1830</v>
      </c>
      <c r="I285" s="4" t="str">
        <f t="shared" si="24"/>
        <v>18302510</v>
      </c>
      <c r="J285" s="6" t="s">
        <v>2365</v>
      </c>
      <c r="K285" s="4" t="s">
        <v>1523</v>
      </c>
      <c r="L285" s="4" t="s">
        <v>1524</v>
      </c>
      <c r="M285" s="4" t="s">
        <v>18</v>
      </c>
      <c r="P285" s="4" t="s">
        <v>1525</v>
      </c>
      <c r="Q285" s="4" t="s">
        <v>1526</v>
      </c>
    </row>
    <row r="286" spans="1:18" ht="30" customHeight="1">
      <c r="A286" t="s">
        <v>1042</v>
      </c>
      <c r="B286" t="s">
        <v>1043</v>
      </c>
      <c r="C286" s="18" t="s">
        <v>1044</v>
      </c>
      <c r="D286" s="5" t="s">
        <v>1045</v>
      </c>
      <c r="E286" s="4" t="str">
        <f t="shared" si="25"/>
        <v>05</v>
      </c>
      <c r="F286" s="4" t="str">
        <f t="shared" si="21"/>
        <v>05/11</v>
      </c>
      <c r="G286" s="4" t="str">
        <f t="shared" si="22"/>
        <v>25</v>
      </c>
      <c r="H286" s="4" t="str">
        <f t="shared" si="23"/>
        <v>1868</v>
      </c>
      <c r="I286" s="4" t="str">
        <f t="shared" si="24"/>
        <v>18682505</v>
      </c>
      <c r="J286" s="6" t="s">
        <v>2453</v>
      </c>
      <c r="K286" s="4" t="s">
        <v>1046</v>
      </c>
      <c r="L286" s="4" t="s">
        <v>1047</v>
      </c>
      <c r="M286" s="4" t="s">
        <v>18</v>
      </c>
      <c r="N286" s="6"/>
      <c r="P286" s="4" t="s">
        <v>2529</v>
      </c>
      <c r="Q286" s="4" t="s">
        <v>2530</v>
      </c>
      <c r="R286" s="4" t="s">
        <v>2531</v>
      </c>
    </row>
    <row r="287" spans="1:18" ht="30" customHeight="1">
      <c r="A287" t="s">
        <v>932</v>
      </c>
      <c r="B287" t="s">
        <v>1217</v>
      </c>
      <c r="C287" s="18" t="s">
        <v>859</v>
      </c>
      <c r="D287" s="5" t="s">
        <v>1215</v>
      </c>
      <c r="E287" s="4" t="str">
        <f t="shared" si="25"/>
        <v>07</v>
      </c>
      <c r="F287" s="4" t="str">
        <f t="shared" si="21"/>
        <v>07/01</v>
      </c>
      <c r="G287" s="4" t="str">
        <f t="shared" si="22"/>
        <v>25</v>
      </c>
      <c r="H287" s="4" t="str">
        <f t="shared" si="23"/>
        <v>1875</v>
      </c>
      <c r="I287" s="4" t="str">
        <f t="shared" si="24"/>
        <v>18752507</v>
      </c>
      <c r="J287" s="6" t="s">
        <v>2186</v>
      </c>
      <c r="K287" s="4" t="s">
        <v>1218</v>
      </c>
      <c r="L287" s="4" t="s">
        <v>1219</v>
      </c>
      <c r="M287" t="s">
        <v>18</v>
      </c>
      <c r="N287" s="4" t="s">
        <v>19</v>
      </c>
      <c r="O287" s="21">
        <v>2015</v>
      </c>
      <c r="P287" s="4" t="s">
        <v>1220</v>
      </c>
      <c r="Q287" t="s">
        <v>1221</v>
      </c>
    </row>
    <row r="288" spans="1:18" ht="30" customHeight="1">
      <c r="A288" t="s">
        <v>932</v>
      </c>
      <c r="B288" t="s">
        <v>933</v>
      </c>
      <c r="C288" s="18" t="s">
        <v>934</v>
      </c>
      <c r="D288" s="5" t="s">
        <v>926</v>
      </c>
      <c r="E288" s="4" t="str">
        <f t="shared" si="25"/>
        <v>04</v>
      </c>
      <c r="F288" s="4" t="str">
        <f t="shared" si="21"/>
        <v>04/05</v>
      </c>
      <c r="G288" s="4" t="str">
        <f t="shared" si="22"/>
        <v>25</v>
      </c>
      <c r="H288" s="4" t="str">
        <f t="shared" si="23"/>
        <v>1876</v>
      </c>
      <c r="I288" s="4" t="str">
        <f t="shared" si="24"/>
        <v>18762504</v>
      </c>
      <c r="J288" s="6" t="s">
        <v>2312</v>
      </c>
      <c r="K288" s="4" t="s">
        <v>935</v>
      </c>
      <c r="L288" s="4" t="s">
        <v>936</v>
      </c>
      <c r="M288" t="s">
        <v>18</v>
      </c>
      <c r="N288" s="4" t="s">
        <v>49</v>
      </c>
      <c r="O288" s="21" t="s">
        <v>937</v>
      </c>
      <c r="P288" s="4" t="s">
        <v>938</v>
      </c>
      <c r="Q288" t="s">
        <v>939</v>
      </c>
      <c r="R288" s="4" t="s">
        <v>506</v>
      </c>
    </row>
    <row r="289" spans="1:19" ht="30" customHeight="1">
      <c r="A289" t="s">
        <v>101</v>
      </c>
      <c r="B289" t="s">
        <v>102</v>
      </c>
      <c r="C289" s="19">
        <v>4095</v>
      </c>
      <c r="D289" s="5">
        <v>4121</v>
      </c>
      <c r="E289" s="4" t="str">
        <f t="shared" si="25"/>
        <v>13</v>
      </c>
      <c r="F289" s="4" t="str">
        <f t="shared" si="21"/>
        <v>13 04</v>
      </c>
      <c r="G289" s="4" t="str">
        <f t="shared" si="22"/>
        <v>04</v>
      </c>
      <c r="H289" s="4" t="str">
        <f t="shared" si="23"/>
        <v>1911</v>
      </c>
      <c r="I289" s="4" t="str">
        <f t="shared" si="24"/>
        <v>19110413</v>
      </c>
      <c r="J289" s="6" t="s">
        <v>2366</v>
      </c>
      <c r="K289" s="4" t="s">
        <v>97</v>
      </c>
      <c r="L289" s="4" t="s">
        <v>103</v>
      </c>
      <c r="M289" t="s">
        <v>18</v>
      </c>
      <c r="N289" s="4" t="s">
        <v>19</v>
      </c>
      <c r="O289" s="20">
        <v>39558</v>
      </c>
      <c r="P289" s="4" t="s">
        <v>104</v>
      </c>
      <c r="Q289" t="s">
        <v>105</v>
      </c>
    </row>
    <row r="290" spans="1:19" ht="30" customHeight="1">
      <c r="A290" t="s">
        <v>1269</v>
      </c>
      <c r="B290" t="s">
        <v>83</v>
      </c>
      <c r="C290" s="18" t="s">
        <v>1270</v>
      </c>
      <c r="D290" s="5" t="s">
        <v>1271</v>
      </c>
      <c r="E290" s="4" t="str">
        <f t="shared" si="25"/>
        <v>07</v>
      </c>
      <c r="F290" s="4" t="str">
        <f t="shared" si="21"/>
        <v>07/03</v>
      </c>
      <c r="G290" s="4" t="str">
        <f t="shared" si="22"/>
        <v>25</v>
      </c>
      <c r="H290" s="4" t="str">
        <f t="shared" si="23"/>
        <v>1867</v>
      </c>
      <c r="I290" s="4" t="str">
        <f t="shared" si="24"/>
        <v>18672507</v>
      </c>
      <c r="J290" s="6" t="s">
        <v>2367</v>
      </c>
      <c r="K290" s="4" t="s">
        <v>1272</v>
      </c>
      <c r="L290" s="4" t="s">
        <v>1273</v>
      </c>
      <c r="M290" t="s">
        <v>18</v>
      </c>
      <c r="O290" s="20">
        <v>35262</v>
      </c>
      <c r="P290" s="4" t="s">
        <v>1274</v>
      </c>
      <c r="Q290" t="s">
        <v>1275</v>
      </c>
      <c r="R290" s="4" t="s">
        <v>506</v>
      </c>
    </row>
    <row r="291" spans="1:19" ht="30" customHeight="1">
      <c r="A291" t="s">
        <v>1977</v>
      </c>
      <c r="B291" t="s">
        <v>1978</v>
      </c>
      <c r="C291" s="18" t="s">
        <v>1979</v>
      </c>
      <c r="D291" s="5" t="s">
        <v>1970</v>
      </c>
      <c r="E291" s="4" t="str">
        <f t="shared" si="25"/>
        <v>17</v>
      </c>
      <c r="F291" s="4" t="str">
        <f t="shared" si="21"/>
        <v>17/12</v>
      </c>
      <c r="G291" s="4" t="str">
        <f t="shared" si="22"/>
        <v>25</v>
      </c>
      <c r="H291" s="4" t="str">
        <f t="shared" si="23"/>
        <v>1840</v>
      </c>
      <c r="I291" s="4" t="str">
        <f t="shared" si="24"/>
        <v>18402517</v>
      </c>
      <c r="J291" s="6" t="s">
        <v>2368</v>
      </c>
      <c r="K291" s="4" t="s">
        <v>1980</v>
      </c>
      <c r="L291" s="4" t="s">
        <v>1981</v>
      </c>
      <c r="M291" t="s">
        <v>18</v>
      </c>
      <c r="O291" s="20">
        <v>39716</v>
      </c>
      <c r="P291" s="4" t="s">
        <v>1982</v>
      </c>
      <c r="Q291" t="s">
        <v>1983</v>
      </c>
    </row>
    <row r="292" spans="1:19" ht="30" customHeight="1">
      <c r="A292" t="s">
        <v>1767</v>
      </c>
      <c r="B292" t="s">
        <v>83</v>
      </c>
      <c r="C292" s="18" t="s">
        <v>15</v>
      </c>
      <c r="D292" s="5" t="s">
        <v>1768</v>
      </c>
      <c r="E292" s="4" t="str">
        <f t="shared" si="25"/>
        <v>12</v>
      </c>
      <c r="F292" s="4" t="str">
        <f t="shared" si="21"/>
        <v>12/07</v>
      </c>
      <c r="G292" s="4" t="str">
        <f t="shared" si="22"/>
        <v>25</v>
      </c>
      <c r="H292" s="4" t="str">
        <f t="shared" si="23"/>
        <v>1888</v>
      </c>
      <c r="I292" s="4" t="str">
        <f t="shared" si="24"/>
        <v>18882512</v>
      </c>
      <c r="J292" s="6" t="s">
        <v>2369</v>
      </c>
      <c r="K292" s="4" t="s">
        <v>16</v>
      </c>
      <c r="L292" s="4" t="s">
        <v>1769</v>
      </c>
      <c r="M292" t="s">
        <v>18</v>
      </c>
      <c r="N292" s="4" t="s">
        <v>19</v>
      </c>
      <c r="O292" s="20">
        <v>44209</v>
      </c>
      <c r="P292" s="4" t="s">
        <v>1770</v>
      </c>
      <c r="Q292" t="s">
        <v>1771</v>
      </c>
    </row>
    <row r="293" spans="1:19" ht="30" customHeight="1">
      <c r="A293" t="s">
        <v>114</v>
      </c>
      <c r="B293" t="s">
        <v>115</v>
      </c>
      <c r="C293" s="18" t="s">
        <v>116</v>
      </c>
      <c r="D293" s="5">
        <v>4912</v>
      </c>
      <c r="E293" s="4" t="str">
        <f t="shared" si="25"/>
        <v>12</v>
      </c>
      <c r="F293" s="4" t="str">
        <f t="shared" si="21"/>
        <v>12 06</v>
      </c>
      <c r="G293" s="4" t="str">
        <f t="shared" si="22"/>
        <v>06</v>
      </c>
      <c r="H293" s="4" t="str">
        <f t="shared" si="23"/>
        <v>1913</v>
      </c>
      <c r="I293" s="4" t="str">
        <f t="shared" si="24"/>
        <v>19130612</v>
      </c>
      <c r="J293" s="6" t="s">
        <v>2227</v>
      </c>
      <c r="K293" s="4" t="s">
        <v>117</v>
      </c>
      <c r="L293" s="4" t="s">
        <v>118</v>
      </c>
      <c r="M293" s="4" t="s">
        <v>18</v>
      </c>
      <c r="P293" s="4" t="s">
        <v>119</v>
      </c>
    </row>
    <row r="294" spans="1:19" ht="30" customHeight="1">
      <c r="A294" t="s">
        <v>542</v>
      </c>
      <c r="B294" t="s">
        <v>83</v>
      </c>
      <c r="C294" s="18" t="s">
        <v>613</v>
      </c>
      <c r="D294" s="5" t="s">
        <v>614</v>
      </c>
      <c r="E294" s="4" t="str">
        <f t="shared" si="25"/>
        <v>02</v>
      </c>
      <c r="F294" s="4" t="str">
        <f t="shared" si="21"/>
        <v>02/02</v>
      </c>
      <c r="G294" s="4" t="str">
        <f t="shared" si="22"/>
        <v>25</v>
      </c>
      <c r="H294" s="4" t="str">
        <f t="shared" si="23"/>
        <v>1882</v>
      </c>
      <c r="I294" s="4" t="str">
        <f t="shared" si="24"/>
        <v>18822502</v>
      </c>
      <c r="J294" s="6" t="s">
        <v>2370</v>
      </c>
      <c r="K294" s="4" t="s">
        <v>619</v>
      </c>
      <c r="L294" s="4" t="s">
        <v>546</v>
      </c>
      <c r="M294" t="s">
        <v>18</v>
      </c>
      <c r="N294" s="4" t="s">
        <v>19</v>
      </c>
      <c r="O294" s="20">
        <v>41255</v>
      </c>
      <c r="P294" s="4" t="s">
        <v>547</v>
      </c>
      <c r="Q294" t="s">
        <v>620</v>
      </c>
    </row>
    <row r="295" spans="1:19" ht="30" customHeight="1">
      <c r="A295" t="s">
        <v>542</v>
      </c>
      <c r="B295" t="s">
        <v>83</v>
      </c>
      <c r="C295" s="18" t="s">
        <v>543</v>
      </c>
      <c r="D295" s="5" t="s">
        <v>544</v>
      </c>
      <c r="E295" s="4" t="str">
        <f t="shared" si="25"/>
        <v>01</v>
      </c>
      <c r="F295" s="4" t="str">
        <f t="shared" si="21"/>
        <v>01/03</v>
      </c>
      <c r="G295" s="4" t="str">
        <f t="shared" si="22"/>
        <v>25</v>
      </c>
      <c r="H295" s="4" t="str">
        <f t="shared" si="23"/>
        <v>1883</v>
      </c>
      <c r="I295" s="4" t="str">
        <f t="shared" si="24"/>
        <v>18832501</v>
      </c>
      <c r="J295" s="6" t="s">
        <v>2370</v>
      </c>
      <c r="K295" s="4" t="s">
        <v>545</v>
      </c>
      <c r="L295" s="4" t="s">
        <v>546</v>
      </c>
      <c r="M295" t="s">
        <v>46</v>
      </c>
      <c r="N295" s="4" t="s">
        <v>19</v>
      </c>
      <c r="O295" s="20">
        <v>41255</v>
      </c>
      <c r="P295" s="4" t="s">
        <v>547</v>
      </c>
      <c r="Q295" t="s">
        <v>548</v>
      </c>
    </row>
    <row r="296" spans="1:19" ht="30" customHeight="1">
      <c r="A296" t="s">
        <v>310</v>
      </c>
      <c r="B296" t="s">
        <v>311</v>
      </c>
      <c r="C296" s="18" t="s">
        <v>312</v>
      </c>
      <c r="D296" s="5">
        <v>10946</v>
      </c>
      <c r="E296" s="4" t="str">
        <f t="shared" si="25"/>
        <v>19</v>
      </c>
      <c r="F296" s="4" t="str">
        <f t="shared" si="21"/>
        <v>19 12</v>
      </c>
      <c r="G296" s="4" t="str">
        <f t="shared" si="22"/>
        <v>12</v>
      </c>
      <c r="H296" s="4" t="str">
        <f t="shared" si="23"/>
        <v>1929</v>
      </c>
      <c r="I296" s="4" t="str">
        <f t="shared" si="24"/>
        <v>19291219</v>
      </c>
      <c r="J296" s="6" t="s">
        <v>2371</v>
      </c>
      <c r="K296" s="4" t="s">
        <v>313</v>
      </c>
      <c r="L296" s="4" t="s">
        <v>314</v>
      </c>
      <c r="M296" t="s">
        <v>218</v>
      </c>
      <c r="N296" s="4" t="s">
        <v>315</v>
      </c>
      <c r="P296" s="4"/>
    </row>
    <row r="297" spans="1:19" ht="30" customHeight="1">
      <c r="A297" t="s">
        <v>1356</v>
      </c>
      <c r="B297" t="s">
        <v>2126</v>
      </c>
      <c r="C297" s="18" t="s">
        <v>2127</v>
      </c>
      <c r="D297" s="5" t="s">
        <v>2128</v>
      </c>
      <c r="E297" s="4" t="str">
        <f t="shared" si="25"/>
        <v>28</v>
      </c>
      <c r="F297" s="4" t="str">
        <f t="shared" si="21"/>
        <v>28/01</v>
      </c>
      <c r="G297" s="4" t="str">
        <f t="shared" si="22"/>
        <v>25</v>
      </c>
      <c r="H297" s="4" t="str">
        <f t="shared" si="23"/>
        <v>1846</v>
      </c>
      <c r="I297" s="4" t="str">
        <f t="shared" si="24"/>
        <v>18462528</v>
      </c>
      <c r="J297" s="6" t="s">
        <v>2373</v>
      </c>
      <c r="K297" s="4" t="s">
        <v>2129</v>
      </c>
      <c r="L297" s="4" t="s">
        <v>2130</v>
      </c>
      <c r="M297" t="s">
        <v>18</v>
      </c>
      <c r="N297" s="6"/>
      <c r="O297" s="21" t="s">
        <v>2131</v>
      </c>
      <c r="P297" s="4" t="s">
        <v>2132</v>
      </c>
      <c r="Q297" t="s">
        <v>2133</v>
      </c>
    </row>
    <row r="298" spans="1:19" ht="30" customHeight="1">
      <c r="A298" t="s">
        <v>1356</v>
      </c>
      <c r="B298" t="s">
        <v>48</v>
      </c>
      <c r="C298" s="18" t="s">
        <v>1357</v>
      </c>
      <c r="D298" s="5" t="s">
        <v>1358</v>
      </c>
      <c r="E298" s="4" t="str">
        <f t="shared" si="25"/>
        <v>07</v>
      </c>
      <c r="F298" s="4" t="str">
        <f t="shared" si="21"/>
        <v>07/12</v>
      </c>
      <c r="G298" s="4" t="str">
        <f t="shared" si="22"/>
        <v>25</v>
      </c>
      <c r="H298" s="4" t="str">
        <f t="shared" si="23"/>
        <v>1858</v>
      </c>
      <c r="I298" s="4" t="str">
        <f t="shared" si="24"/>
        <v>18582507</v>
      </c>
      <c r="J298" s="6" t="s">
        <v>2372</v>
      </c>
      <c r="K298" s="4" t="s">
        <v>1359</v>
      </c>
      <c r="L298" s="4" t="s">
        <v>1360</v>
      </c>
      <c r="M298" t="s">
        <v>18</v>
      </c>
      <c r="N298" s="4" t="s">
        <v>137</v>
      </c>
      <c r="P298" s="4"/>
    </row>
    <row r="299" spans="1:19" ht="30" customHeight="1">
      <c r="A299" t="s">
        <v>82</v>
      </c>
      <c r="B299" t="s">
        <v>83</v>
      </c>
      <c r="C299" s="18" t="s">
        <v>1433</v>
      </c>
      <c r="D299" s="5" t="s">
        <v>1434</v>
      </c>
      <c r="E299" s="4" t="str">
        <f t="shared" si="25"/>
        <v>09</v>
      </c>
      <c r="F299" s="4" t="str">
        <f t="shared" si="21"/>
        <v>09/01</v>
      </c>
      <c r="G299" s="4" t="str">
        <f t="shared" si="22"/>
        <v>25</v>
      </c>
      <c r="H299" s="4" t="str">
        <f t="shared" si="23"/>
        <v>1890</v>
      </c>
      <c r="I299" s="4" t="str">
        <f t="shared" si="24"/>
        <v>18902509</v>
      </c>
      <c r="J299" s="6" t="s">
        <v>2374</v>
      </c>
      <c r="K299" s="4" t="s">
        <v>1435</v>
      </c>
      <c r="L299" s="4" t="s">
        <v>1436</v>
      </c>
      <c r="M299" s="4" t="s">
        <v>18</v>
      </c>
      <c r="N299" s="4" t="s">
        <v>86</v>
      </c>
      <c r="P299" s="4" t="s">
        <v>1437</v>
      </c>
    </row>
    <row r="300" spans="1:19" ht="30" customHeight="1">
      <c r="A300" t="s">
        <v>82</v>
      </c>
      <c r="B300" t="s">
        <v>83</v>
      </c>
      <c r="C300" s="19">
        <v>2975</v>
      </c>
      <c r="D300" s="5">
        <v>2994</v>
      </c>
      <c r="E300" s="4" t="str">
        <f t="shared" si="25"/>
        <v>12</v>
      </c>
      <c r="F300" s="4" t="str">
        <f t="shared" si="21"/>
        <v>12 03</v>
      </c>
      <c r="G300" s="4" t="str">
        <f t="shared" si="22"/>
        <v>03</v>
      </c>
      <c r="H300" s="4" t="str">
        <f t="shared" si="23"/>
        <v>1908</v>
      </c>
      <c r="I300" s="4" t="str">
        <f t="shared" si="24"/>
        <v>19080312</v>
      </c>
      <c r="J300" s="6" t="s">
        <v>2375</v>
      </c>
      <c r="K300" s="4" t="s">
        <v>84</v>
      </c>
      <c r="L300" s="4" t="s">
        <v>85</v>
      </c>
      <c r="M300" s="4" t="s">
        <v>70</v>
      </c>
      <c r="N300" s="4" t="s">
        <v>86</v>
      </c>
      <c r="P300" s="4" t="s">
        <v>87</v>
      </c>
    </row>
    <row r="301" spans="1:19" ht="30" customHeight="1">
      <c r="A301" t="s">
        <v>775</v>
      </c>
      <c r="B301" t="s">
        <v>177</v>
      </c>
      <c r="C301" s="18" t="s">
        <v>776</v>
      </c>
      <c r="D301" s="5" t="s">
        <v>777</v>
      </c>
      <c r="E301" s="4" t="str">
        <f t="shared" si="25"/>
        <v>03</v>
      </c>
      <c r="F301" s="4" t="str">
        <f t="shared" si="21"/>
        <v>03/03</v>
      </c>
      <c r="G301" s="4" t="str">
        <f t="shared" si="22"/>
        <v>25</v>
      </c>
      <c r="H301" s="4" t="str">
        <f t="shared" si="23"/>
        <v>1853</v>
      </c>
      <c r="I301" s="4" t="str">
        <f t="shared" si="24"/>
        <v>18532503</v>
      </c>
      <c r="J301" s="6" t="s">
        <v>776</v>
      </c>
      <c r="K301" s="4" t="s">
        <v>778</v>
      </c>
      <c r="L301" s="4" t="s">
        <v>779</v>
      </c>
      <c r="M301" s="4" t="s">
        <v>70</v>
      </c>
      <c r="P301" s="4" t="s">
        <v>780</v>
      </c>
    </row>
    <row r="302" spans="1:19" ht="30" customHeight="1">
      <c r="A302" t="s">
        <v>775</v>
      </c>
      <c r="B302" t="s">
        <v>177</v>
      </c>
      <c r="C302" s="18" t="s">
        <v>776</v>
      </c>
      <c r="D302" s="5" t="s">
        <v>1967</v>
      </c>
      <c r="E302" s="4" t="str">
        <f t="shared" si="25"/>
        <v>17</v>
      </c>
      <c r="F302" s="4" t="str">
        <f t="shared" si="21"/>
        <v>17/10</v>
      </c>
      <c r="G302" s="4" t="str">
        <f t="shared" si="22"/>
        <v>25</v>
      </c>
      <c r="H302" s="4" t="str">
        <f t="shared" si="23"/>
        <v>1853</v>
      </c>
      <c r="I302" s="4" t="str">
        <f t="shared" si="24"/>
        <v>18532517</v>
      </c>
      <c r="J302" s="6" t="s">
        <v>776</v>
      </c>
      <c r="K302" s="4" t="s">
        <v>1968</v>
      </c>
      <c r="L302" s="4" t="s">
        <v>779</v>
      </c>
      <c r="M302" s="4" t="s">
        <v>294</v>
      </c>
      <c r="P302" s="4" t="s">
        <v>780</v>
      </c>
    </row>
    <row r="303" spans="1:19" ht="30" customHeight="1">
      <c r="A303" t="s">
        <v>659</v>
      </c>
      <c r="B303" t="s">
        <v>58</v>
      </c>
      <c r="C303" s="18" t="s">
        <v>660</v>
      </c>
      <c r="D303" s="5" t="s">
        <v>661</v>
      </c>
      <c r="E303" s="4" t="str">
        <f t="shared" si="25"/>
        <v>02</v>
      </c>
      <c r="F303" s="4" t="str">
        <f t="shared" si="21"/>
        <v>02/07</v>
      </c>
      <c r="G303" s="4" t="str">
        <f t="shared" si="22"/>
        <v>25</v>
      </c>
      <c r="H303" s="4" t="str">
        <f t="shared" si="23"/>
        <v>1874</v>
      </c>
      <c r="I303" s="4" t="str">
        <f t="shared" si="24"/>
        <v>18742502</v>
      </c>
      <c r="J303" s="6" t="s">
        <v>2376</v>
      </c>
      <c r="K303" s="4" t="s">
        <v>662</v>
      </c>
      <c r="L303" s="4" t="s">
        <v>663</v>
      </c>
      <c r="M303" s="4" t="s">
        <v>18</v>
      </c>
      <c r="N303" s="4" t="s">
        <v>19</v>
      </c>
      <c r="P303" s="4" t="s">
        <v>2606</v>
      </c>
      <c r="Q303" s="4" t="s">
        <v>664</v>
      </c>
      <c r="R303" s="4" t="s">
        <v>506</v>
      </c>
      <c r="S303" s="4"/>
    </row>
    <row r="304" spans="1:19" ht="30" customHeight="1">
      <c r="A304" t="s">
        <v>382</v>
      </c>
      <c r="B304" t="s">
        <v>383</v>
      </c>
      <c r="C304" s="19">
        <v>15216</v>
      </c>
      <c r="D304" s="5">
        <v>15356</v>
      </c>
      <c r="E304" s="4" t="str">
        <f t="shared" si="25"/>
        <v>15</v>
      </c>
      <c r="F304" s="4" t="str">
        <f t="shared" si="21"/>
        <v>15 01</v>
      </c>
      <c r="G304" s="4" t="str">
        <f t="shared" si="22"/>
        <v>01</v>
      </c>
      <c r="H304" s="4" t="str">
        <f t="shared" si="23"/>
        <v>1942</v>
      </c>
      <c r="I304" s="4" t="str">
        <f t="shared" si="24"/>
        <v>19420115</v>
      </c>
      <c r="J304" s="6" t="s">
        <v>2377</v>
      </c>
      <c r="K304" s="4" t="s">
        <v>384</v>
      </c>
      <c r="L304" s="4" t="s">
        <v>385</v>
      </c>
      <c r="M304" t="s">
        <v>218</v>
      </c>
      <c r="N304" s="4" t="s">
        <v>19</v>
      </c>
      <c r="P304" s="4" t="s">
        <v>71</v>
      </c>
    </row>
    <row r="305" spans="1:20" ht="30" customHeight="1">
      <c r="A305" t="s">
        <v>1125</v>
      </c>
      <c r="B305" t="s">
        <v>78</v>
      </c>
      <c r="C305" s="18" t="s">
        <v>15</v>
      </c>
      <c r="D305" s="5" t="s">
        <v>1126</v>
      </c>
      <c r="E305" s="4" t="str">
        <f t="shared" si="25"/>
        <v>06</v>
      </c>
      <c r="F305" s="4" t="str">
        <f t="shared" si="21"/>
        <v>06/03</v>
      </c>
      <c r="G305" s="4" t="str">
        <f t="shared" si="22"/>
        <v>25</v>
      </c>
      <c r="H305" s="4" t="str">
        <f t="shared" si="23"/>
        <v>1856</v>
      </c>
      <c r="I305" s="4" t="str">
        <f t="shared" si="24"/>
        <v>18562506</v>
      </c>
      <c r="J305" s="6" t="s">
        <v>2255</v>
      </c>
      <c r="K305" s="4" t="s">
        <v>15</v>
      </c>
      <c r="L305" s="4" t="s">
        <v>1127</v>
      </c>
      <c r="M305" s="4" t="s">
        <v>18</v>
      </c>
      <c r="P305" s="4" t="s">
        <v>1128</v>
      </c>
      <c r="Q305" s="4" t="s">
        <v>1129</v>
      </c>
    </row>
    <row r="306" spans="1:20" ht="30" customHeight="1">
      <c r="A306" t="s">
        <v>2090</v>
      </c>
      <c r="B306" t="s">
        <v>2091</v>
      </c>
      <c r="C306" s="18" t="s">
        <v>2092</v>
      </c>
      <c r="D306" s="5" t="s">
        <v>2085</v>
      </c>
      <c r="E306" s="4" t="str">
        <f t="shared" si="25"/>
        <v>25</v>
      </c>
      <c r="F306" s="4" t="str">
        <f t="shared" si="21"/>
        <v>25/01</v>
      </c>
      <c r="G306" s="4" t="str">
        <f t="shared" si="22"/>
        <v>25</v>
      </c>
      <c r="H306" s="4" t="str">
        <f t="shared" si="23"/>
        <v>1832</v>
      </c>
      <c r="I306" s="4" t="str">
        <f t="shared" si="24"/>
        <v>18322525</v>
      </c>
      <c r="J306" s="6" t="s">
        <v>2378</v>
      </c>
      <c r="K306" s="4" t="s">
        <v>2093</v>
      </c>
      <c r="L306" s="4" t="s">
        <v>2094</v>
      </c>
      <c r="M306" s="4" t="s">
        <v>70</v>
      </c>
      <c r="P306" s="4" t="s">
        <v>2095</v>
      </c>
    </row>
    <row r="307" spans="1:20" ht="30" customHeight="1">
      <c r="A307" t="s">
        <v>1060</v>
      </c>
      <c r="B307" t="s">
        <v>83</v>
      </c>
      <c r="C307" s="18" t="s">
        <v>1426</v>
      </c>
      <c r="D307" s="5" t="s">
        <v>1413</v>
      </c>
      <c r="E307" s="4" t="str">
        <f t="shared" si="25"/>
        <v>09</v>
      </c>
      <c r="F307" s="4" t="str">
        <f t="shared" si="21"/>
        <v>09/01</v>
      </c>
      <c r="G307" s="4" t="str">
        <f t="shared" si="22"/>
        <v>25</v>
      </c>
      <c r="H307" s="4" t="str">
        <f t="shared" si="23"/>
        <v>1839</v>
      </c>
      <c r="I307" s="4" t="str">
        <f t="shared" si="24"/>
        <v>18392509</v>
      </c>
      <c r="J307" s="6" t="s">
        <v>2379</v>
      </c>
      <c r="K307" s="4" t="s">
        <v>1427</v>
      </c>
      <c r="L307" s="4" t="s">
        <v>1428</v>
      </c>
      <c r="M307" t="s">
        <v>18</v>
      </c>
      <c r="N307" s="4" t="s">
        <v>137</v>
      </c>
      <c r="P307" s="4"/>
    </row>
    <row r="308" spans="1:20" ht="30" customHeight="1">
      <c r="A308" t="s">
        <v>1060</v>
      </c>
      <c r="B308" t="s">
        <v>1061</v>
      </c>
      <c r="C308" s="18" t="s">
        <v>1062</v>
      </c>
      <c r="D308" s="5" t="s">
        <v>1057</v>
      </c>
      <c r="E308" s="4" t="str">
        <f t="shared" si="25"/>
        <v>06</v>
      </c>
      <c r="F308" s="4" t="str">
        <f t="shared" si="21"/>
        <v>06/01</v>
      </c>
      <c r="G308" s="4" t="str">
        <f t="shared" si="22"/>
        <v>25</v>
      </c>
      <c r="H308" s="4" t="str">
        <f t="shared" si="23"/>
        <v>1853</v>
      </c>
      <c r="I308" s="4" t="str">
        <f t="shared" si="24"/>
        <v>18532506</v>
      </c>
      <c r="J308" s="6" t="s">
        <v>2380</v>
      </c>
      <c r="K308" s="4" t="s">
        <v>1063</v>
      </c>
      <c r="L308" s="4" t="s">
        <v>1064</v>
      </c>
      <c r="M308" t="s">
        <v>18</v>
      </c>
      <c r="O308" s="20">
        <v>37883</v>
      </c>
      <c r="P308" s="4" t="s">
        <v>1065</v>
      </c>
      <c r="Q308" t="s">
        <v>1066</v>
      </c>
    </row>
    <row r="309" spans="1:20" ht="30" customHeight="1">
      <c r="A309" t="s">
        <v>183</v>
      </c>
      <c r="B309" t="s">
        <v>23</v>
      </c>
      <c r="C309" s="18" t="s">
        <v>184</v>
      </c>
      <c r="D309" s="5">
        <v>6187</v>
      </c>
      <c r="E309" s="4" t="str">
        <f t="shared" si="25"/>
        <v>08</v>
      </c>
      <c r="F309" s="4" t="str">
        <f t="shared" si="21"/>
        <v>08 12</v>
      </c>
      <c r="G309" s="4" t="str">
        <f t="shared" si="22"/>
        <v>12</v>
      </c>
      <c r="H309" s="4" t="str">
        <f t="shared" si="23"/>
        <v>1916</v>
      </c>
      <c r="I309" s="4" t="str">
        <f t="shared" si="24"/>
        <v>19161208</v>
      </c>
      <c r="J309" s="6" t="s">
        <v>2360</v>
      </c>
      <c r="K309" s="4" t="s">
        <v>185</v>
      </c>
      <c r="L309" s="4" t="s">
        <v>186</v>
      </c>
      <c r="M309" t="s">
        <v>18</v>
      </c>
      <c r="O309" s="20">
        <v>42829</v>
      </c>
      <c r="P309" s="4" t="s">
        <v>187</v>
      </c>
      <c r="Q309" s="9"/>
      <c r="T309" s="9" t="s">
        <v>188</v>
      </c>
    </row>
    <row r="310" spans="1:20" ht="30" customHeight="1">
      <c r="A310" t="s">
        <v>2013</v>
      </c>
      <c r="B310" t="s">
        <v>64</v>
      </c>
      <c r="C310" s="18" t="s">
        <v>15</v>
      </c>
      <c r="D310" s="5" t="s">
        <v>2459</v>
      </c>
      <c r="E310" s="4" t="str">
        <f t="shared" si="25"/>
        <v>30</v>
      </c>
      <c r="F310" s="4" t="str">
        <f t="shared" si="21"/>
        <v>30/10</v>
      </c>
      <c r="G310" s="4" t="str">
        <f t="shared" si="22"/>
        <v>25</v>
      </c>
      <c r="H310" s="4" t="str">
        <f t="shared" si="23"/>
        <v>1851</v>
      </c>
      <c r="I310" s="4" t="str">
        <f t="shared" si="24"/>
        <v>18512530</v>
      </c>
      <c r="J310" s="6" t="s">
        <v>2424</v>
      </c>
      <c r="K310" s="4" t="s">
        <v>16</v>
      </c>
      <c r="L310" s="4" t="s">
        <v>2014</v>
      </c>
      <c r="M310" t="s">
        <v>18</v>
      </c>
      <c r="O310" s="20">
        <v>37155</v>
      </c>
      <c r="P310" s="4" t="s">
        <v>2015</v>
      </c>
      <c r="Q310" t="s">
        <v>2016</v>
      </c>
    </row>
    <row r="311" spans="1:20" ht="30" customHeight="1">
      <c r="A311" t="s">
        <v>1292</v>
      </c>
      <c r="B311" t="s">
        <v>23</v>
      </c>
      <c r="C311" s="18" t="s">
        <v>1286</v>
      </c>
      <c r="D311" s="5" t="s">
        <v>1287</v>
      </c>
      <c r="E311" s="4" t="str">
        <f t="shared" si="25"/>
        <v>07</v>
      </c>
      <c r="F311" s="4" t="str">
        <f t="shared" si="21"/>
        <v>07/05</v>
      </c>
      <c r="G311" s="4" t="str">
        <f t="shared" si="22"/>
        <v>25</v>
      </c>
      <c r="H311" s="4" t="str">
        <f t="shared" si="23"/>
        <v>1857</v>
      </c>
      <c r="I311" s="4" t="str">
        <f t="shared" si="24"/>
        <v>18572507</v>
      </c>
      <c r="J311" s="6" t="s">
        <v>2334</v>
      </c>
      <c r="K311" s="4" t="s">
        <v>1288</v>
      </c>
      <c r="L311" s="4" t="s">
        <v>1289</v>
      </c>
      <c r="M311" t="s">
        <v>18</v>
      </c>
      <c r="N311" s="4" t="s">
        <v>539</v>
      </c>
      <c r="O311" s="20">
        <v>35010</v>
      </c>
      <c r="P311" s="4" t="s">
        <v>1293</v>
      </c>
      <c r="Q311" t="s">
        <v>1294</v>
      </c>
    </row>
    <row r="312" spans="1:20" ht="30" customHeight="1">
      <c r="A312" t="s">
        <v>1653</v>
      </c>
      <c r="B312" t="s">
        <v>143</v>
      </c>
      <c r="C312" s="18" t="s">
        <v>1642</v>
      </c>
      <c r="D312" s="5" t="s">
        <v>1643</v>
      </c>
      <c r="E312" s="4" t="str">
        <f t="shared" si="25"/>
        <v>11</v>
      </c>
      <c r="F312" s="4" t="str">
        <f t="shared" si="21"/>
        <v>11/04</v>
      </c>
      <c r="G312" s="4" t="str">
        <f t="shared" si="22"/>
        <v>25</v>
      </c>
      <c r="H312" s="4" t="str">
        <f t="shared" si="23"/>
        <v>1832</v>
      </c>
      <c r="I312" s="4" t="str">
        <f t="shared" si="24"/>
        <v>18322511</v>
      </c>
      <c r="J312" s="6" t="s">
        <v>2279</v>
      </c>
      <c r="K312" s="4" t="s">
        <v>1647</v>
      </c>
      <c r="L312" s="4" t="s">
        <v>928</v>
      </c>
      <c r="M312" s="4" t="s">
        <v>18</v>
      </c>
      <c r="P312" s="4" t="s">
        <v>1654</v>
      </c>
    </row>
    <row r="313" spans="1:20" ht="30" customHeight="1">
      <c r="A313" t="s">
        <v>120</v>
      </c>
      <c r="B313" t="s">
        <v>121</v>
      </c>
      <c r="C313" s="19">
        <v>4899</v>
      </c>
      <c r="D313" s="5">
        <v>4912</v>
      </c>
      <c r="E313" s="4" t="str">
        <f t="shared" si="25"/>
        <v>12</v>
      </c>
      <c r="F313" s="4" t="str">
        <f t="shared" si="21"/>
        <v>12 06</v>
      </c>
      <c r="G313" s="4" t="str">
        <f t="shared" si="22"/>
        <v>06</v>
      </c>
      <c r="H313" s="4" t="str">
        <f t="shared" si="23"/>
        <v>1913</v>
      </c>
      <c r="I313" s="4" t="str">
        <f t="shared" si="24"/>
        <v>19130612</v>
      </c>
      <c r="J313" s="6" t="s">
        <v>2381</v>
      </c>
      <c r="K313" s="4" t="s">
        <v>122</v>
      </c>
      <c r="L313" s="4" t="s">
        <v>123</v>
      </c>
      <c r="M313" t="s">
        <v>18</v>
      </c>
      <c r="N313" s="4" t="s">
        <v>19</v>
      </c>
      <c r="O313" s="20">
        <v>41255</v>
      </c>
      <c r="P313" s="4" t="s">
        <v>124</v>
      </c>
      <c r="Q313" t="s">
        <v>125</v>
      </c>
    </row>
    <row r="314" spans="1:20" ht="30" customHeight="1">
      <c r="A314" t="s">
        <v>1724</v>
      </c>
      <c r="B314" t="s">
        <v>23</v>
      </c>
      <c r="C314" s="18" t="s">
        <v>1720</v>
      </c>
      <c r="D314" s="5" t="s">
        <v>1721</v>
      </c>
      <c r="E314" s="4" t="str">
        <f t="shared" si="25"/>
        <v>12</v>
      </c>
      <c r="F314" s="4" t="str">
        <f t="shared" si="21"/>
        <v>12/02</v>
      </c>
      <c r="G314" s="4" t="str">
        <f t="shared" si="22"/>
        <v>25</v>
      </c>
      <c r="H314" s="4" t="str">
        <f t="shared" si="23"/>
        <v>1845</v>
      </c>
      <c r="I314" s="4" t="str">
        <f t="shared" si="24"/>
        <v>18452512</v>
      </c>
      <c r="J314" s="6" t="s">
        <v>2204</v>
      </c>
      <c r="K314" s="4" t="s">
        <v>1455</v>
      </c>
      <c r="L314" s="4" t="s">
        <v>1722</v>
      </c>
      <c r="M314" t="s">
        <v>18</v>
      </c>
      <c r="N314" s="4" t="s">
        <v>137</v>
      </c>
      <c r="P314" s="4"/>
    </row>
    <row r="315" spans="1:20" ht="30" customHeight="1">
      <c r="A315" t="s">
        <v>449</v>
      </c>
      <c r="B315" t="s">
        <v>450</v>
      </c>
      <c r="C315" s="18" t="s">
        <v>451</v>
      </c>
      <c r="D315" s="5">
        <v>23112</v>
      </c>
      <c r="E315" s="4" t="str">
        <f t="shared" si="25"/>
        <v>11</v>
      </c>
      <c r="F315" s="4" t="str">
        <f t="shared" si="21"/>
        <v>11 04</v>
      </c>
      <c r="G315" s="4" t="str">
        <f t="shared" si="22"/>
        <v>04</v>
      </c>
      <c r="H315" s="4" t="str">
        <f t="shared" si="23"/>
        <v>1963</v>
      </c>
      <c r="I315" s="4" t="str">
        <f t="shared" si="24"/>
        <v>19630411</v>
      </c>
      <c r="J315" s="6" t="s">
        <v>2382</v>
      </c>
      <c r="K315" s="4" t="s">
        <v>452</v>
      </c>
      <c r="L315" s="4" t="s">
        <v>453</v>
      </c>
      <c r="M315" s="4" t="s">
        <v>70</v>
      </c>
      <c r="P315" s="4" t="s">
        <v>454</v>
      </c>
      <c r="Q315" s="4" t="s">
        <v>455</v>
      </c>
    </row>
    <row r="316" spans="1:20" ht="30" customHeight="1">
      <c r="A316" t="s">
        <v>13</v>
      </c>
      <c r="B316" t="s">
        <v>14</v>
      </c>
      <c r="C316" s="18" t="s">
        <v>15</v>
      </c>
      <c r="D316" s="5">
        <v>579</v>
      </c>
      <c r="E316" s="4" t="str">
        <f t="shared" si="25"/>
        <v>01</v>
      </c>
      <c r="F316" s="4" t="str">
        <f t="shared" si="21"/>
        <v>01 08</v>
      </c>
      <c r="G316" s="4" t="str">
        <f t="shared" si="22"/>
        <v>08</v>
      </c>
      <c r="H316" s="4" t="str">
        <f t="shared" si="23"/>
        <v>1901</v>
      </c>
      <c r="I316" s="4" t="str">
        <f t="shared" si="24"/>
        <v>19010801</v>
      </c>
      <c r="J316" s="6" t="s">
        <v>2383</v>
      </c>
      <c r="K316" s="4" t="s">
        <v>16</v>
      </c>
      <c r="L316" s="4" t="s">
        <v>17</v>
      </c>
      <c r="M316" t="s">
        <v>18</v>
      </c>
      <c r="N316" s="4" t="s">
        <v>19</v>
      </c>
      <c r="O316" s="20">
        <v>39716</v>
      </c>
      <c r="P316" s="4" t="s">
        <v>20</v>
      </c>
      <c r="Q316" t="s">
        <v>21</v>
      </c>
    </row>
    <row r="317" spans="1:20" ht="30" customHeight="1">
      <c r="A317" t="s">
        <v>1295</v>
      </c>
      <c r="B317" t="s">
        <v>499</v>
      </c>
      <c r="C317" s="18" t="s">
        <v>1286</v>
      </c>
      <c r="D317" s="5" t="s">
        <v>1287</v>
      </c>
      <c r="E317" s="4" t="str">
        <f t="shared" si="25"/>
        <v>07</v>
      </c>
      <c r="F317" s="4" t="str">
        <f t="shared" si="21"/>
        <v>07/05</v>
      </c>
      <c r="G317" s="4" t="str">
        <f t="shared" si="22"/>
        <v>25</v>
      </c>
      <c r="H317" s="4" t="str">
        <f t="shared" si="23"/>
        <v>1857</v>
      </c>
      <c r="I317" s="4" t="str">
        <f t="shared" si="24"/>
        <v>18572507</v>
      </c>
      <c r="J317" s="6" t="s">
        <v>2334</v>
      </c>
      <c r="K317" s="4" t="s">
        <v>1288</v>
      </c>
      <c r="L317" s="4" t="s">
        <v>1289</v>
      </c>
      <c r="M317" s="4" t="s">
        <v>18</v>
      </c>
      <c r="N317" s="4" t="s">
        <v>19</v>
      </c>
      <c r="P317" s="4" t="s">
        <v>71</v>
      </c>
    </row>
    <row r="318" spans="1:20" ht="30" customHeight="1">
      <c r="A318" t="s">
        <v>369</v>
      </c>
      <c r="B318" t="s">
        <v>83</v>
      </c>
      <c r="C318" s="19">
        <v>14595</v>
      </c>
      <c r="D318" s="5">
        <v>14649</v>
      </c>
      <c r="E318" s="4" t="str">
        <f t="shared" si="25"/>
        <v>08</v>
      </c>
      <c r="F318" s="4" t="str">
        <f t="shared" si="21"/>
        <v>08 02</v>
      </c>
      <c r="G318" s="4" t="str">
        <f t="shared" si="22"/>
        <v>02</v>
      </c>
      <c r="H318" s="4" t="str">
        <f t="shared" si="23"/>
        <v>1940</v>
      </c>
      <c r="I318" s="4" t="str">
        <f t="shared" si="24"/>
        <v>19400208</v>
      </c>
      <c r="J318" s="6" t="s">
        <v>2363</v>
      </c>
      <c r="K318" s="4" t="s">
        <v>368</v>
      </c>
      <c r="L318" s="4" t="s">
        <v>370</v>
      </c>
      <c r="M318" t="s">
        <v>218</v>
      </c>
      <c r="P318" s="4" t="s">
        <v>371</v>
      </c>
    </row>
    <row r="319" spans="1:20" ht="30" customHeight="1">
      <c r="A319" t="s">
        <v>1984</v>
      </c>
      <c r="B319" t="s">
        <v>23</v>
      </c>
      <c r="C319" s="18" t="s">
        <v>1979</v>
      </c>
      <c r="D319" s="5" t="s">
        <v>1970</v>
      </c>
      <c r="E319" s="4" t="str">
        <f t="shared" si="25"/>
        <v>17</v>
      </c>
      <c r="F319" s="4" t="str">
        <f t="shared" si="21"/>
        <v>17/12</v>
      </c>
      <c r="G319" s="4" t="str">
        <f t="shared" si="22"/>
        <v>25</v>
      </c>
      <c r="H319" s="4" t="str">
        <f t="shared" si="23"/>
        <v>1840</v>
      </c>
      <c r="I319" s="4" t="str">
        <f t="shared" si="24"/>
        <v>18402517</v>
      </c>
      <c r="J319" s="6" t="s">
        <v>2368</v>
      </c>
      <c r="K319" s="4" t="s">
        <v>1985</v>
      </c>
      <c r="L319" s="4" t="s">
        <v>1981</v>
      </c>
      <c r="M319" s="4" t="s">
        <v>18</v>
      </c>
      <c r="P319" s="4" t="s">
        <v>1986</v>
      </c>
      <c r="Q319" t="s">
        <v>1987</v>
      </c>
    </row>
    <row r="320" spans="1:20" ht="30" customHeight="1">
      <c r="A320" t="s">
        <v>1554</v>
      </c>
      <c r="B320" t="s">
        <v>143</v>
      </c>
      <c r="C320" s="18" t="s">
        <v>1548</v>
      </c>
      <c r="D320" s="5" t="s">
        <v>1549</v>
      </c>
      <c r="E320" s="4" t="str">
        <f t="shared" si="25"/>
        <v>10</v>
      </c>
      <c r="F320" s="4" t="str">
        <f t="shared" si="21"/>
        <v>10/03</v>
      </c>
      <c r="G320" s="4" t="str">
        <f t="shared" si="22"/>
        <v>25</v>
      </c>
      <c r="H320" s="4" t="str">
        <f t="shared" si="23"/>
        <v>1830</v>
      </c>
      <c r="I320" s="4" t="str">
        <f t="shared" si="24"/>
        <v>18302510</v>
      </c>
      <c r="J320" s="6" t="s">
        <v>2384</v>
      </c>
      <c r="K320" s="4" t="s">
        <v>1550</v>
      </c>
      <c r="L320" s="4" t="s">
        <v>1555</v>
      </c>
      <c r="M320" s="4" t="s">
        <v>70</v>
      </c>
      <c r="P320" s="4" t="s">
        <v>1556</v>
      </c>
      <c r="Q320" s="4" t="s">
        <v>1557</v>
      </c>
    </row>
    <row r="321" spans="1:18" ht="30" customHeight="1">
      <c r="A321" t="s">
        <v>1703</v>
      </c>
      <c r="B321" t="s">
        <v>1704</v>
      </c>
      <c r="C321" s="18" t="s">
        <v>1813</v>
      </c>
      <c r="D321" s="5" t="s">
        <v>1814</v>
      </c>
      <c r="E321" s="4" t="str">
        <f t="shared" si="25"/>
        <v>13</v>
      </c>
      <c r="F321" s="4" t="str">
        <f t="shared" si="21"/>
        <v>13/11</v>
      </c>
      <c r="G321" s="4" t="str">
        <f t="shared" si="22"/>
        <v>25</v>
      </c>
      <c r="H321" s="4" t="str">
        <f t="shared" si="23"/>
        <v>1890</v>
      </c>
      <c r="I321" s="4" t="str">
        <f t="shared" si="24"/>
        <v>18902513</v>
      </c>
      <c r="J321" s="6" t="s">
        <v>2385</v>
      </c>
      <c r="K321" s="4" t="s">
        <v>1815</v>
      </c>
      <c r="L321" s="4" t="s">
        <v>1816</v>
      </c>
      <c r="M321" t="s">
        <v>18</v>
      </c>
      <c r="O321" s="20">
        <v>37713</v>
      </c>
      <c r="P321" s="4" t="s">
        <v>1709</v>
      </c>
      <c r="Q321" t="s">
        <v>1817</v>
      </c>
    </row>
    <row r="322" spans="1:18" ht="30" customHeight="1">
      <c r="A322" t="s">
        <v>1703</v>
      </c>
      <c r="B322" t="s">
        <v>1704</v>
      </c>
      <c r="C322" s="18" t="s">
        <v>1705</v>
      </c>
      <c r="D322" s="5" t="s">
        <v>1706</v>
      </c>
      <c r="E322" s="4" t="str">
        <f t="shared" si="25"/>
        <v>12</v>
      </c>
      <c r="F322" s="4" t="str">
        <f t="shared" ref="F322:F385" si="26">LEFT(TEXT(D322,"dd mm yyyy"),5)</f>
        <v>12/01</v>
      </c>
      <c r="G322" s="4" t="str">
        <f t="shared" ref="G322:G385" si="27">RIGHT(TEXT(F322,"dd mm yyyy"),2)</f>
        <v>25</v>
      </c>
      <c r="H322" s="4" t="str">
        <f t="shared" ref="H322:H385" si="28">RIGHT(TEXT(D322,"dd mm yyyy"),4)</f>
        <v>1893</v>
      </c>
      <c r="I322" s="4" t="str">
        <f t="shared" ref="I322:I385" si="29">CONCATENATE(H322,G322,E322)</f>
        <v>18932512</v>
      </c>
      <c r="J322" s="6" t="s">
        <v>2452</v>
      </c>
      <c r="K322" s="4" t="s">
        <v>1707</v>
      </c>
      <c r="L322" s="4" t="s">
        <v>1708</v>
      </c>
      <c r="M322" t="s">
        <v>46</v>
      </c>
      <c r="O322" s="20">
        <v>37713</v>
      </c>
      <c r="P322" s="4" t="s">
        <v>1709</v>
      </c>
      <c r="Q322" t="s">
        <v>1710</v>
      </c>
    </row>
    <row r="323" spans="1:18" ht="30" customHeight="1">
      <c r="A323" t="s">
        <v>689</v>
      </c>
      <c r="B323" t="s">
        <v>690</v>
      </c>
      <c r="C323" s="18" t="s">
        <v>691</v>
      </c>
      <c r="D323" s="5" t="s">
        <v>692</v>
      </c>
      <c r="E323" s="4" t="str">
        <f t="shared" si="25"/>
        <v>02</v>
      </c>
      <c r="F323" s="4" t="str">
        <f t="shared" si="26"/>
        <v>02/10</v>
      </c>
      <c r="G323" s="4" t="str">
        <f t="shared" si="27"/>
        <v>25</v>
      </c>
      <c r="H323" s="4" t="str">
        <f t="shared" si="28"/>
        <v>1879</v>
      </c>
      <c r="I323" s="4" t="str">
        <f t="shared" si="29"/>
        <v>18792502</v>
      </c>
      <c r="J323" s="6" t="s">
        <v>2269</v>
      </c>
      <c r="K323" s="4" t="s">
        <v>693</v>
      </c>
      <c r="L323" s="4" t="s">
        <v>156</v>
      </c>
      <c r="M323" t="s">
        <v>18</v>
      </c>
      <c r="O323" s="20">
        <v>39716</v>
      </c>
      <c r="P323" s="4" t="s">
        <v>694</v>
      </c>
      <c r="Q323" t="s">
        <v>695</v>
      </c>
    </row>
    <row r="324" spans="1:18" ht="30" customHeight="1">
      <c r="A324" t="s">
        <v>1988</v>
      </c>
      <c r="B324" t="s">
        <v>499</v>
      </c>
      <c r="C324" s="18" t="s">
        <v>1979</v>
      </c>
      <c r="D324" s="5" t="s">
        <v>1970</v>
      </c>
      <c r="E324" s="4" t="str">
        <f t="shared" si="25"/>
        <v>17</v>
      </c>
      <c r="F324" s="4" t="str">
        <f t="shared" si="26"/>
        <v>17/12</v>
      </c>
      <c r="G324" s="4" t="str">
        <f t="shared" si="27"/>
        <v>25</v>
      </c>
      <c r="H324" s="4" t="str">
        <f t="shared" si="28"/>
        <v>1840</v>
      </c>
      <c r="I324" s="4" t="str">
        <f t="shared" si="29"/>
        <v>18402517</v>
      </c>
      <c r="J324" s="6" t="s">
        <v>2368</v>
      </c>
      <c r="K324" s="4" t="s">
        <v>1980</v>
      </c>
      <c r="L324" s="4" t="s">
        <v>1981</v>
      </c>
      <c r="M324" s="4" t="s">
        <v>18</v>
      </c>
      <c r="P324" s="4" t="s">
        <v>1989</v>
      </c>
    </row>
    <row r="325" spans="1:18" ht="30" customHeight="1">
      <c r="A325" t="s">
        <v>1259</v>
      </c>
      <c r="B325" t="s">
        <v>1260</v>
      </c>
      <c r="C325" s="18" t="s">
        <v>1256</v>
      </c>
      <c r="D325" s="5" t="s">
        <v>1252</v>
      </c>
      <c r="E325" s="4" t="str">
        <f t="shared" si="25"/>
        <v>07</v>
      </c>
      <c r="F325" s="4" t="str">
        <f t="shared" si="26"/>
        <v>07/03</v>
      </c>
      <c r="G325" s="4" t="str">
        <f t="shared" si="27"/>
        <v>25</v>
      </c>
      <c r="H325" s="4" t="str">
        <f t="shared" si="28"/>
        <v>1861</v>
      </c>
      <c r="I325" s="4" t="str">
        <f t="shared" si="29"/>
        <v>18612507</v>
      </c>
      <c r="J325" s="6" t="s">
        <v>2277</v>
      </c>
      <c r="K325" s="4" t="s">
        <v>1257</v>
      </c>
      <c r="L325" s="4" t="s">
        <v>156</v>
      </c>
      <c r="M325" t="s">
        <v>18</v>
      </c>
      <c r="O325" s="21" t="s">
        <v>1261</v>
      </c>
      <c r="P325" s="4" t="s">
        <v>1262</v>
      </c>
      <c r="Q325" t="s">
        <v>1263</v>
      </c>
    </row>
    <row r="326" spans="1:18" ht="30" customHeight="1">
      <c r="A326" t="s">
        <v>919</v>
      </c>
      <c r="B326" t="s">
        <v>48</v>
      </c>
      <c r="C326" s="18" t="s">
        <v>920</v>
      </c>
      <c r="D326" s="5" t="s">
        <v>921</v>
      </c>
      <c r="E326" s="4" t="str">
        <f t="shared" si="25"/>
        <v>04</v>
      </c>
      <c r="F326" s="4" t="str">
        <f t="shared" si="26"/>
        <v>04/04</v>
      </c>
      <c r="G326" s="4" t="str">
        <f t="shared" si="27"/>
        <v>25</v>
      </c>
      <c r="H326" s="4" t="str">
        <f t="shared" si="28"/>
        <v>1872</v>
      </c>
      <c r="I326" s="4" t="str">
        <f t="shared" si="29"/>
        <v>18722504</v>
      </c>
      <c r="J326" s="6" t="s">
        <v>2360</v>
      </c>
      <c r="K326" s="4" t="s">
        <v>922</v>
      </c>
      <c r="L326" s="4" t="s">
        <v>923</v>
      </c>
      <c r="M326" t="s">
        <v>18</v>
      </c>
      <c r="N326" s="4" t="s">
        <v>19</v>
      </c>
      <c r="P326" s="4"/>
    </row>
    <row r="327" spans="1:18" ht="30" customHeight="1">
      <c r="A327" t="s">
        <v>67</v>
      </c>
      <c r="B327" t="s">
        <v>1245</v>
      </c>
      <c r="C327" s="18" t="s">
        <v>1246</v>
      </c>
      <c r="D327" s="5" t="s">
        <v>1247</v>
      </c>
      <c r="E327" s="4" t="str">
        <f t="shared" si="25"/>
        <v>07</v>
      </c>
      <c r="F327" s="4" t="str">
        <f t="shared" si="26"/>
        <v>07/02</v>
      </c>
      <c r="G327" s="4" t="str">
        <f t="shared" si="27"/>
        <v>25</v>
      </c>
      <c r="H327" s="4" t="str">
        <f t="shared" si="28"/>
        <v>1867</v>
      </c>
      <c r="I327" s="4" t="str">
        <f t="shared" si="29"/>
        <v>18672507</v>
      </c>
      <c r="J327" s="6" t="s">
        <v>2387</v>
      </c>
      <c r="K327" s="4" t="s">
        <v>1248</v>
      </c>
      <c r="L327" s="4" t="s">
        <v>1194</v>
      </c>
      <c r="M327" s="4" t="s">
        <v>18</v>
      </c>
      <c r="N327" s="6"/>
      <c r="P327" s="4" t="s">
        <v>527</v>
      </c>
      <c r="Q327" s="4" t="s">
        <v>1249</v>
      </c>
      <c r="R327" s="4" t="s">
        <v>506</v>
      </c>
    </row>
    <row r="328" spans="1:18" ht="30" customHeight="1">
      <c r="A328" t="s">
        <v>67</v>
      </c>
      <c r="B328" t="s">
        <v>499</v>
      </c>
      <c r="C328" s="18" t="s">
        <v>1370</v>
      </c>
      <c r="D328" s="5" t="s">
        <v>1371</v>
      </c>
      <c r="E328" s="4" t="str">
        <f t="shared" si="25"/>
        <v>08</v>
      </c>
      <c r="F328" s="4" t="str">
        <f t="shared" si="26"/>
        <v>08/02</v>
      </c>
      <c r="G328" s="4" t="str">
        <f t="shared" si="27"/>
        <v>25</v>
      </c>
      <c r="H328" s="4" t="str">
        <f t="shared" si="28"/>
        <v>1894</v>
      </c>
      <c r="I328" s="4" t="str">
        <f t="shared" si="29"/>
        <v>18942508</v>
      </c>
      <c r="J328" s="6" t="s">
        <v>2386</v>
      </c>
      <c r="K328" s="4" t="s">
        <v>1372</v>
      </c>
      <c r="L328" s="4" t="s">
        <v>1373</v>
      </c>
      <c r="M328" t="s">
        <v>18</v>
      </c>
      <c r="N328" s="4" t="s">
        <v>539</v>
      </c>
      <c r="O328" s="20">
        <v>35010</v>
      </c>
      <c r="P328" s="4" t="s">
        <v>1381</v>
      </c>
    </row>
    <row r="329" spans="1:18" ht="30" customHeight="1">
      <c r="A329" t="s">
        <v>67</v>
      </c>
      <c r="B329" t="s">
        <v>48</v>
      </c>
      <c r="C329" s="19">
        <v>2724</v>
      </c>
      <c r="D329" s="5">
        <v>2749</v>
      </c>
      <c r="E329" s="4" t="str">
        <f t="shared" si="25"/>
        <v>11</v>
      </c>
      <c r="F329" s="4" t="str">
        <f t="shared" si="26"/>
        <v>11 07</v>
      </c>
      <c r="G329" s="4" t="str">
        <f t="shared" si="27"/>
        <v>07</v>
      </c>
      <c r="H329" s="4" t="str">
        <f t="shared" si="28"/>
        <v>1907</v>
      </c>
      <c r="I329" s="4" t="str">
        <f t="shared" si="29"/>
        <v>19070711</v>
      </c>
      <c r="J329" s="6" t="s">
        <v>2388</v>
      </c>
      <c r="K329" s="4" t="s">
        <v>68</v>
      </c>
      <c r="L329" s="4" t="s">
        <v>69</v>
      </c>
      <c r="M329" t="s">
        <v>70</v>
      </c>
      <c r="N329" s="4" t="s">
        <v>19</v>
      </c>
      <c r="P329" s="4" t="s">
        <v>71</v>
      </c>
    </row>
    <row r="330" spans="1:18" ht="30" customHeight="1">
      <c r="A330" t="s">
        <v>67</v>
      </c>
      <c r="B330" t="s">
        <v>72</v>
      </c>
      <c r="C330" s="19">
        <v>2724</v>
      </c>
      <c r="D330" s="5">
        <v>2749</v>
      </c>
      <c r="E330" s="4" t="str">
        <f t="shared" si="25"/>
        <v>11</v>
      </c>
      <c r="F330" s="4" t="str">
        <f t="shared" si="26"/>
        <v>11 07</v>
      </c>
      <c r="G330" s="4" t="str">
        <f t="shared" si="27"/>
        <v>07</v>
      </c>
      <c r="H330" s="4" t="str">
        <f t="shared" si="28"/>
        <v>1907</v>
      </c>
      <c r="I330" s="4" t="str">
        <f t="shared" si="29"/>
        <v>19070711</v>
      </c>
      <c r="J330" s="6" t="s">
        <v>2388</v>
      </c>
      <c r="K330" s="4" t="s">
        <v>68</v>
      </c>
      <c r="L330" s="4" t="s">
        <v>69</v>
      </c>
      <c r="M330" t="s">
        <v>18</v>
      </c>
      <c r="N330" s="4" t="s">
        <v>19</v>
      </c>
      <c r="P330" s="4" t="s">
        <v>71</v>
      </c>
    </row>
    <row r="331" spans="1:18" ht="30" customHeight="1">
      <c r="A331" t="s">
        <v>1239</v>
      </c>
      <c r="B331" t="s">
        <v>48</v>
      </c>
      <c r="C331" s="18" t="s">
        <v>1231</v>
      </c>
      <c r="D331" s="5" t="s">
        <v>1232</v>
      </c>
      <c r="E331" s="4" t="str">
        <f t="shared" si="25"/>
        <v>07</v>
      </c>
      <c r="F331" s="4" t="str">
        <f t="shared" si="26"/>
        <v>07/02</v>
      </c>
      <c r="G331" s="4" t="str">
        <f t="shared" si="27"/>
        <v>25</v>
      </c>
      <c r="H331" s="4" t="str">
        <f t="shared" si="28"/>
        <v>1856</v>
      </c>
      <c r="I331" s="4" t="str">
        <f t="shared" si="29"/>
        <v>18562507</v>
      </c>
      <c r="J331" s="6" t="s">
        <v>2256</v>
      </c>
      <c r="K331" s="4" t="s">
        <v>1233</v>
      </c>
      <c r="L331" s="4" t="s">
        <v>1234</v>
      </c>
      <c r="M331" t="s">
        <v>18</v>
      </c>
      <c r="P331" s="4" t="s">
        <v>1240</v>
      </c>
    </row>
    <row r="332" spans="1:18" ht="30" customHeight="1">
      <c r="A332" t="s">
        <v>1074</v>
      </c>
      <c r="B332" t="s">
        <v>393</v>
      </c>
      <c r="C332" s="18" t="s">
        <v>1075</v>
      </c>
      <c r="D332" s="5" t="s">
        <v>761</v>
      </c>
      <c r="E332" s="4" t="str">
        <f t="shared" si="25"/>
        <v>06</v>
      </c>
      <c r="F332" s="4" t="str">
        <f t="shared" si="26"/>
        <v>06/01</v>
      </c>
      <c r="G332" s="4" t="str">
        <f t="shared" si="27"/>
        <v>25</v>
      </c>
      <c r="H332" s="4" t="str">
        <f t="shared" si="28"/>
        <v>1881</v>
      </c>
      <c r="I332" s="4" t="str">
        <f t="shared" si="29"/>
        <v>18812506</v>
      </c>
      <c r="J332" s="6" t="s">
        <v>2389</v>
      </c>
      <c r="K332" s="4" t="s">
        <v>1076</v>
      </c>
      <c r="L332" s="4" t="s">
        <v>1077</v>
      </c>
      <c r="M332" t="s">
        <v>18</v>
      </c>
      <c r="P332" s="4" t="s">
        <v>1078</v>
      </c>
      <c r="Q332" t="s">
        <v>1079</v>
      </c>
    </row>
    <row r="333" spans="1:18" ht="30" customHeight="1">
      <c r="A333" t="s">
        <v>2075</v>
      </c>
      <c r="B333" t="s">
        <v>383</v>
      </c>
      <c r="C333" s="18" t="s">
        <v>2069</v>
      </c>
      <c r="D333" s="5" t="s">
        <v>2070</v>
      </c>
      <c r="E333" s="4" t="str">
        <f t="shared" si="25"/>
        <v>24</v>
      </c>
      <c r="F333" s="4" t="str">
        <f t="shared" si="26"/>
        <v>24/12</v>
      </c>
      <c r="G333" s="4" t="str">
        <f t="shared" si="27"/>
        <v>25</v>
      </c>
      <c r="H333" s="4" t="str">
        <f t="shared" si="28"/>
        <v>1828</v>
      </c>
      <c r="I333" s="4" t="str">
        <f t="shared" si="29"/>
        <v>18282524</v>
      </c>
      <c r="J333" s="6" t="s">
        <v>2390</v>
      </c>
      <c r="K333" s="4" t="s">
        <v>2076</v>
      </c>
      <c r="L333" s="4" t="s">
        <v>2077</v>
      </c>
      <c r="M333" t="s">
        <v>18</v>
      </c>
      <c r="N333" s="4" t="s">
        <v>19</v>
      </c>
      <c r="P333" s="4" t="s">
        <v>2078</v>
      </c>
      <c r="Q333" t="s">
        <v>2079</v>
      </c>
    </row>
    <row r="334" spans="1:18" ht="30" customHeight="1">
      <c r="A334" t="s">
        <v>1429</v>
      </c>
      <c r="B334" t="s">
        <v>83</v>
      </c>
      <c r="C334" s="18" t="s">
        <v>1430</v>
      </c>
      <c r="D334" s="5" t="s">
        <v>1431</v>
      </c>
      <c r="E334" s="4" t="str">
        <f t="shared" si="25"/>
        <v>09</v>
      </c>
      <c r="F334" s="4" t="str">
        <f t="shared" si="26"/>
        <v>09/01</v>
      </c>
      <c r="G334" s="4" t="str">
        <f t="shared" si="27"/>
        <v>25</v>
      </c>
      <c r="H334" s="4" t="str">
        <f t="shared" si="28"/>
        <v>1842</v>
      </c>
      <c r="I334" s="4" t="str">
        <f t="shared" si="29"/>
        <v>18422509</v>
      </c>
      <c r="J334" s="6" t="s">
        <v>2355</v>
      </c>
      <c r="K334" s="4" t="s">
        <v>1432</v>
      </c>
      <c r="L334" s="4" t="s">
        <v>156</v>
      </c>
      <c r="M334" t="s">
        <v>18</v>
      </c>
      <c r="N334" s="4" t="s">
        <v>442</v>
      </c>
      <c r="P334" s="4"/>
    </row>
    <row r="335" spans="1:18" ht="30" customHeight="1">
      <c r="A335" t="s">
        <v>1466</v>
      </c>
      <c r="B335" t="s">
        <v>499</v>
      </c>
      <c r="C335" s="18" t="s">
        <v>1460</v>
      </c>
      <c r="D335" s="5" t="s">
        <v>1461</v>
      </c>
      <c r="E335" s="4" t="str">
        <f t="shared" si="25"/>
        <v>09</v>
      </c>
      <c r="F335" s="4" t="str">
        <f t="shared" si="26"/>
        <v>09/07</v>
      </c>
      <c r="G335" s="4" t="str">
        <f t="shared" si="27"/>
        <v>25</v>
      </c>
      <c r="H335" s="4" t="str">
        <f t="shared" si="28"/>
        <v>1897</v>
      </c>
      <c r="I335" s="4" t="str">
        <f t="shared" si="29"/>
        <v>18972509</v>
      </c>
      <c r="J335" s="6" t="s">
        <v>2245</v>
      </c>
      <c r="K335" s="4" t="s">
        <v>1462</v>
      </c>
      <c r="L335" s="4" t="s">
        <v>1467</v>
      </c>
      <c r="M335" t="s">
        <v>18</v>
      </c>
      <c r="N335" s="4" t="s">
        <v>19</v>
      </c>
      <c r="O335" s="21" t="s">
        <v>1468</v>
      </c>
      <c r="P335" s="4" t="s">
        <v>1469</v>
      </c>
      <c r="Q335" t="s">
        <v>1470</v>
      </c>
      <c r="R335" s="4" t="s">
        <v>506</v>
      </c>
    </row>
    <row r="336" spans="1:18" ht="30" customHeight="1">
      <c r="A336" t="s">
        <v>351</v>
      </c>
      <c r="B336" t="s">
        <v>352</v>
      </c>
      <c r="C336" s="19">
        <v>14575</v>
      </c>
      <c r="D336" s="5">
        <v>14628</v>
      </c>
      <c r="E336" s="4" t="str">
        <f t="shared" si="25"/>
        <v>18</v>
      </c>
      <c r="F336" s="4" t="str">
        <f t="shared" si="26"/>
        <v>18 01</v>
      </c>
      <c r="G336" s="4" t="str">
        <f t="shared" si="27"/>
        <v>01</v>
      </c>
      <c r="H336" s="4" t="str">
        <f t="shared" si="28"/>
        <v>1940</v>
      </c>
      <c r="I336" s="4" t="str">
        <f t="shared" si="29"/>
        <v>19400118</v>
      </c>
      <c r="J336" s="6" t="s">
        <v>2391</v>
      </c>
      <c r="K336" s="4" t="s">
        <v>353</v>
      </c>
      <c r="L336" s="4" t="s">
        <v>354</v>
      </c>
      <c r="M336" s="4" t="s">
        <v>218</v>
      </c>
      <c r="P336" s="4" t="s">
        <v>355</v>
      </c>
      <c r="Q336" s="4" t="s">
        <v>356</v>
      </c>
    </row>
    <row r="337" spans="1:20" ht="30" customHeight="1">
      <c r="A337" t="s">
        <v>2509</v>
      </c>
      <c r="B337" t="s">
        <v>83</v>
      </c>
      <c r="C337" s="20">
        <v>6219</v>
      </c>
      <c r="D337" s="7">
        <v>6299</v>
      </c>
      <c r="E337" s="4" t="str">
        <f t="shared" ref="E337:E397" si="30">LEFT(TEXT(D337,"dd mm yyyy"),2)</f>
        <v>30</v>
      </c>
      <c r="F337" s="4" t="str">
        <f t="shared" si="26"/>
        <v>30 03</v>
      </c>
      <c r="G337" s="4" t="str">
        <f t="shared" si="27"/>
        <v>03</v>
      </c>
      <c r="H337" s="4" t="str">
        <f t="shared" si="28"/>
        <v>1917</v>
      </c>
      <c r="I337" s="4" t="str">
        <f t="shared" si="29"/>
        <v>19170330</v>
      </c>
      <c r="J337" s="6" t="s">
        <v>2189</v>
      </c>
      <c r="K337" s="4" t="s">
        <v>2541</v>
      </c>
      <c r="L337" s="4" t="s">
        <v>2542</v>
      </c>
      <c r="M337" t="s">
        <v>218</v>
      </c>
      <c r="N337" s="4" t="s">
        <v>19</v>
      </c>
    </row>
    <row r="338" spans="1:20" ht="30" customHeight="1">
      <c r="A338" t="s">
        <v>63</v>
      </c>
      <c r="B338" t="s">
        <v>64</v>
      </c>
      <c r="C338" s="18" t="s">
        <v>15</v>
      </c>
      <c r="D338" s="5" t="s">
        <v>825</v>
      </c>
      <c r="E338" s="4" t="str">
        <f t="shared" si="30"/>
        <v>03</v>
      </c>
      <c r="F338" s="4" t="str">
        <f t="shared" si="26"/>
        <v>03/08</v>
      </c>
      <c r="G338" s="4" t="str">
        <f t="shared" si="27"/>
        <v>25</v>
      </c>
      <c r="H338" s="4" t="str">
        <f t="shared" si="28"/>
        <v>1882</v>
      </c>
      <c r="I338" s="4" t="str">
        <f t="shared" si="29"/>
        <v>18822503</v>
      </c>
      <c r="J338" s="6" t="s">
        <v>2383</v>
      </c>
      <c r="K338" s="4" t="s">
        <v>16</v>
      </c>
      <c r="L338" s="4" t="s">
        <v>826</v>
      </c>
      <c r="M338" t="s">
        <v>18</v>
      </c>
      <c r="O338" s="20">
        <v>39716</v>
      </c>
      <c r="P338" s="4" t="s">
        <v>66</v>
      </c>
      <c r="Q338" t="s">
        <v>827</v>
      </c>
    </row>
    <row r="339" spans="1:20" ht="30" customHeight="1">
      <c r="A339" t="s">
        <v>63</v>
      </c>
      <c r="B339" t="s">
        <v>671</v>
      </c>
      <c r="C339" s="18" t="s">
        <v>1684</v>
      </c>
      <c r="D339" s="5" t="s">
        <v>1685</v>
      </c>
      <c r="E339" s="4" t="str">
        <f t="shared" si="30"/>
        <v>11</v>
      </c>
      <c r="F339" s="4" t="str">
        <f t="shared" si="26"/>
        <v>11/12</v>
      </c>
      <c r="G339" s="4" t="str">
        <f t="shared" si="27"/>
        <v>25</v>
      </c>
      <c r="H339" s="4" t="str">
        <f t="shared" si="28"/>
        <v>1890</v>
      </c>
      <c r="I339" s="4" t="str">
        <f t="shared" si="29"/>
        <v>18902511</v>
      </c>
      <c r="J339" s="6" t="s">
        <v>2392</v>
      </c>
      <c r="K339" s="4" t="s">
        <v>1690</v>
      </c>
      <c r="L339" s="4" t="s">
        <v>1691</v>
      </c>
      <c r="M339" t="s">
        <v>18</v>
      </c>
      <c r="N339" s="4" t="s">
        <v>19</v>
      </c>
      <c r="P339" s="4" t="s">
        <v>1692</v>
      </c>
      <c r="Q339" t="s">
        <v>1693</v>
      </c>
      <c r="R339" s="4" t="s">
        <v>506</v>
      </c>
    </row>
    <row r="340" spans="1:20" ht="30" customHeight="1">
      <c r="A340" t="s">
        <v>63</v>
      </c>
      <c r="B340" t="s">
        <v>64</v>
      </c>
      <c r="C340" s="18" t="s">
        <v>15</v>
      </c>
      <c r="D340" s="5" t="s">
        <v>1620</v>
      </c>
      <c r="E340" s="4" t="str">
        <f t="shared" si="30"/>
        <v>11</v>
      </c>
      <c r="F340" s="4" t="str">
        <f t="shared" si="26"/>
        <v>11/01</v>
      </c>
      <c r="G340" s="4" t="str">
        <f t="shared" si="27"/>
        <v>25</v>
      </c>
      <c r="H340" s="4" t="str">
        <f t="shared" si="28"/>
        <v>1894</v>
      </c>
      <c r="I340" s="4" t="str">
        <f t="shared" si="29"/>
        <v>18942511</v>
      </c>
      <c r="J340" s="6" t="s">
        <v>2383</v>
      </c>
      <c r="K340" s="4" t="s">
        <v>16</v>
      </c>
      <c r="L340" s="4" t="s">
        <v>141</v>
      </c>
      <c r="M340" t="s">
        <v>46</v>
      </c>
      <c r="O340" s="20">
        <v>39716</v>
      </c>
      <c r="P340" s="4" t="s">
        <v>66</v>
      </c>
    </row>
    <row r="341" spans="1:20" ht="30" customHeight="1">
      <c r="A341" t="s">
        <v>63</v>
      </c>
      <c r="B341" t="s">
        <v>64</v>
      </c>
      <c r="C341" s="18" t="s">
        <v>15</v>
      </c>
      <c r="D341" s="5">
        <v>2721</v>
      </c>
      <c r="E341" s="4" t="str">
        <f t="shared" si="30"/>
        <v>13</v>
      </c>
      <c r="F341" s="4" t="str">
        <f t="shared" si="26"/>
        <v>13 06</v>
      </c>
      <c r="G341" s="4" t="str">
        <f t="shared" si="27"/>
        <v>06</v>
      </c>
      <c r="H341" s="4" t="str">
        <f t="shared" si="28"/>
        <v>1907</v>
      </c>
      <c r="I341" s="4" t="str">
        <f t="shared" si="29"/>
        <v>19070613</v>
      </c>
      <c r="J341" s="6" t="s">
        <v>2383</v>
      </c>
      <c r="K341" s="4" t="s">
        <v>16</v>
      </c>
      <c r="L341" s="4" t="s">
        <v>65</v>
      </c>
      <c r="M341" t="s">
        <v>32</v>
      </c>
      <c r="O341" s="20">
        <v>39716</v>
      </c>
      <c r="P341" s="4" t="s">
        <v>66</v>
      </c>
    </row>
    <row r="342" spans="1:20" ht="30" customHeight="1">
      <c r="A342" t="s">
        <v>63</v>
      </c>
      <c r="B342" t="s">
        <v>88</v>
      </c>
      <c r="C342" s="19">
        <v>2975</v>
      </c>
      <c r="D342" s="5">
        <v>2994</v>
      </c>
      <c r="E342" s="4" t="str">
        <f t="shared" si="30"/>
        <v>12</v>
      </c>
      <c r="F342" s="4" t="str">
        <f t="shared" si="26"/>
        <v>12 03</v>
      </c>
      <c r="G342" s="4" t="str">
        <f t="shared" si="27"/>
        <v>03</v>
      </c>
      <c r="H342" s="4" t="str">
        <f t="shared" si="28"/>
        <v>1908</v>
      </c>
      <c r="I342" s="4" t="str">
        <f t="shared" si="29"/>
        <v>19080312</v>
      </c>
      <c r="J342" s="6" t="s">
        <v>2320</v>
      </c>
      <c r="K342" s="4" t="s">
        <v>84</v>
      </c>
      <c r="L342" s="4" t="s">
        <v>89</v>
      </c>
      <c r="M342" t="s">
        <v>18</v>
      </c>
      <c r="N342" s="4" t="s">
        <v>19</v>
      </c>
      <c r="P342" s="4" t="s">
        <v>71</v>
      </c>
    </row>
    <row r="343" spans="1:20" ht="30" customHeight="1">
      <c r="A343" t="s">
        <v>34</v>
      </c>
      <c r="B343" t="s">
        <v>35</v>
      </c>
      <c r="C343" s="19">
        <v>1280</v>
      </c>
      <c r="D343" s="5">
        <v>1321</v>
      </c>
      <c r="E343" s="4" t="str">
        <f t="shared" si="30"/>
        <v>13</v>
      </c>
      <c r="F343" s="4" t="str">
        <f t="shared" si="26"/>
        <v>13 08</v>
      </c>
      <c r="G343" s="4" t="str">
        <f t="shared" si="27"/>
        <v>08</v>
      </c>
      <c r="H343" s="4" t="str">
        <f t="shared" si="28"/>
        <v>1903</v>
      </c>
      <c r="I343" s="4" t="str">
        <f t="shared" si="29"/>
        <v>19030813</v>
      </c>
      <c r="J343" s="6" t="s">
        <v>2393</v>
      </c>
      <c r="K343" s="4" t="s">
        <v>36</v>
      </c>
      <c r="L343" s="4" t="s">
        <v>37</v>
      </c>
      <c r="M343" s="4" t="s">
        <v>18</v>
      </c>
      <c r="P343" s="4" t="s">
        <v>38</v>
      </c>
      <c r="Q343" t="s">
        <v>39</v>
      </c>
    </row>
    <row r="344" spans="1:20" ht="30" customHeight="1">
      <c r="A344" t="s">
        <v>277</v>
      </c>
      <c r="B344" t="s">
        <v>499</v>
      </c>
      <c r="C344" s="18" t="s">
        <v>643</v>
      </c>
      <c r="D344" s="5" t="s">
        <v>1252</v>
      </c>
      <c r="E344" s="4" t="str">
        <f t="shared" si="30"/>
        <v>07</v>
      </c>
      <c r="F344" s="4" t="str">
        <f t="shared" si="26"/>
        <v>07/03</v>
      </c>
      <c r="G344" s="4" t="str">
        <f t="shared" si="27"/>
        <v>25</v>
      </c>
      <c r="H344" s="4" t="str">
        <f t="shared" si="28"/>
        <v>1861</v>
      </c>
      <c r="I344" s="4" t="str">
        <f t="shared" si="29"/>
        <v>18612507</v>
      </c>
      <c r="J344" s="6" t="s">
        <v>2226</v>
      </c>
      <c r="K344" s="4" t="s">
        <v>1264</v>
      </c>
      <c r="L344" s="4" t="s">
        <v>1265</v>
      </c>
      <c r="M344" t="s">
        <v>18</v>
      </c>
      <c r="N344" s="4" t="s">
        <v>1266</v>
      </c>
      <c r="P344" s="4" t="s">
        <v>1267</v>
      </c>
      <c r="T344" s="9" t="s">
        <v>1268</v>
      </c>
    </row>
    <row r="345" spans="1:20" ht="30" customHeight="1">
      <c r="A345" t="s">
        <v>277</v>
      </c>
      <c r="B345" t="s">
        <v>83</v>
      </c>
      <c r="C345" s="19">
        <v>9615</v>
      </c>
      <c r="D345" s="5">
        <v>9665</v>
      </c>
      <c r="E345" s="4" t="str">
        <f t="shared" si="30"/>
        <v>17</v>
      </c>
      <c r="F345" s="4" t="str">
        <f t="shared" si="26"/>
        <v>17 06</v>
      </c>
      <c r="G345" s="4" t="str">
        <f t="shared" si="27"/>
        <v>06</v>
      </c>
      <c r="H345" s="4" t="str">
        <f t="shared" si="28"/>
        <v>1926</v>
      </c>
      <c r="I345" s="4" t="str">
        <f t="shared" si="29"/>
        <v>19260617</v>
      </c>
      <c r="J345" s="6" t="s">
        <v>2225</v>
      </c>
      <c r="K345" s="4" t="s">
        <v>278</v>
      </c>
      <c r="L345" s="4" t="s">
        <v>279</v>
      </c>
      <c r="M345" t="s">
        <v>218</v>
      </c>
      <c r="N345" s="4" t="s">
        <v>280</v>
      </c>
      <c r="P345" s="4"/>
      <c r="R345" s="4" t="s">
        <v>281</v>
      </c>
    </row>
    <row r="346" spans="1:20" ht="30" customHeight="1">
      <c r="A346" t="s">
        <v>277</v>
      </c>
      <c r="B346" t="s">
        <v>177</v>
      </c>
      <c r="C346" s="19">
        <v>10556</v>
      </c>
      <c r="D346" s="5">
        <v>10582</v>
      </c>
      <c r="E346" s="4" t="str">
        <f t="shared" si="30"/>
        <v>20</v>
      </c>
      <c r="F346" s="4" t="str">
        <f t="shared" si="26"/>
        <v>20 12</v>
      </c>
      <c r="G346" s="4" t="str">
        <f t="shared" si="27"/>
        <v>12</v>
      </c>
      <c r="H346" s="4" t="str">
        <f t="shared" si="28"/>
        <v>1928</v>
      </c>
      <c r="I346" s="4" t="str">
        <f t="shared" si="29"/>
        <v>19281220</v>
      </c>
      <c r="J346" s="6" t="s">
        <v>2394</v>
      </c>
      <c r="K346" s="4" t="s">
        <v>300</v>
      </c>
      <c r="L346" s="4" t="s">
        <v>301</v>
      </c>
      <c r="M346" t="s">
        <v>18</v>
      </c>
      <c r="O346" s="20">
        <v>35010</v>
      </c>
      <c r="P346" s="4" t="s">
        <v>302</v>
      </c>
      <c r="Q346" t="s">
        <v>303</v>
      </c>
    </row>
    <row r="347" spans="1:20" ht="30" customHeight="1">
      <c r="A347" t="s">
        <v>837</v>
      </c>
      <c r="B347" t="s">
        <v>78</v>
      </c>
      <c r="C347" s="18" t="s">
        <v>838</v>
      </c>
      <c r="D347" s="5" t="s">
        <v>839</v>
      </c>
      <c r="E347" s="4" t="str">
        <f t="shared" si="30"/>
        <v>03</v>
      </c>
      <c r="F347" s="4" t="str">
        <f t="shared" si="26"/>
        <v>03/09</v>
      </c>
      <c r="G347" s="4" t="str">
        <f t="shared" si="27"/>
        <v>25</v>
      </c>
      <c r="H347" s="4" t="str">
        <f t="shared" si="28"/>
        <v>1868</v>
      </c>
      <c r="I347" s="4" t="str">
        <f t="shared" si="29"/>
        <v>18682503</v>
      </c>
      <c r="J347" s="6" t="s">
        <v>2395</v>
      </c>
      <c r="K347" s="4" t="s">
        <v>840</v>
      </c>
      <c r="L347" s="4" t="s">
        <v>841</v>
      </c>
      <c r="M347" s="4" t="s">
        <v>18</v>
      </c>
      <c r="N347" s="4" t="s">
        <v>19</v>
      </c>
      <c r="P347" s="4" t="s">
        <v>842</v>
      </c>
      <c r="Q347" s="4" t="s">
        <v>843</v>
      </c>
      <c r="R347" s="4" t="s">
        <v>506</v>
      </c>
      <c r="S347" s="4"/>
    </row>
    <row r="348" spans="1:20" ht="30" customHeight="1">
      <c r="A348" t="s">
        <v>392</v>
      </c>
      <c r="B348" t="s">
        <v>393</v>
      </c>
      <c r="C348" s="19">
        <v>15362</v>
      </c>
      <c r="D348" s="5">
        <v>15482</v>
      </c>
      <c r="E348" s="4" t="str">
        <f t="shared" si="30"/>
        <v>21</v>
      </c>
      <c r="F348" s="4" t="str">
        <f t="shared" si="26"/>
        <v>21 05</v>
      </c>
      <c r="G348" s="4" t="str">
        <f t="shared" si="27"/>
        <v>05</v>
      </c>
      <c r="H348" s="4" t="str">
        <f t="shared" si="28"/>
        <v>1942</v>
      </c>
      <c r="I348" s="4" t="str">
        <f t="shared" si="29"/>
        <v>19420521</v>
      </c>
      <c r="J348" s="6" t="s">
        <v>2396</v>
      </c>
      <c r="K348" s="4" t="s">
        <v>394</v>
      </c>
      <c r="L348" s="4" t="s">
        <v>395</v>
      </c>
      <c r="M348" t="s">
        <v>218</v>
      </c>
      <c r="O348" s="20">
        <v>41087</v>
      </c>
      <c r="P348" s="4" t="s">
        <v>396</v>
      </c>
      <c r="Q348" t="s">
        <v>397</v>
      </c>
    </row>
    <row r="349" spans="1:20" ht="30" customHeight="1">
      <c r="A349" t="s">
        <v>1166</v>
      </c>
      <c r="B349" t="s">
        <v>143</v>
      </c>
      <c r="C349" s="18" t="s">
        <v>1167</v>
      </c>
      <c r="D349" s="5" t="s">
        <v>1168</v>
      </c>
      <c r="E349" s="4" t="str">
        <f t="shared" si="30"/>
        <v>06</v>
      </c>
      <c r="F349" s="4" t="str">
        <f t="shared" si="26"/>
        <v>06/06</v>
      </c>
      <c r="G349" s="4" t="str">
        <f t="shared" si="27"/>
        <v>25</v>
      </c>
      <c r="H349" s="4" t="str">
        <f t="shared" si="28"/>
        <v>1838</v>
      </c>
      <c r="I349" s="4" t="str">
        <f t="shared" si="29"/>
        <v>18382506</v>
      </c>
      <c r="J349" s="6" t="s">
        <v>2397</v>
      </c>
      <c r="K349" s="4" t="s">
        <v>1169</v>
      </c>
      <c r="L349" s="4" t="s">
        <v>1170</v>
      </c>
      <c r="M349" s="4" t="s">
        <v>18</v>
      </c>
      <c r="N349" s="4" t="s">
        <v>19</v>
      </c>
      <c r="P349" s="4"/>
    </row>
    <row r="350" spans="1:20" ht="30" customHeight="1">
      <c r="A350" t="s">
        <v>241</v>
      </c>
      <c r="B350" t="s">
        <v>1038</v>
      </c>
      <c r="C350" s="19" t="s">
        <v>1460</v>
      </c>
      <c r="D350" s="5" t="s">
        <v>1461</v>
      </c>
      <c r="E350" s="4" t="str">
        <f t="shared" si="30"/>
        <v>09</v>
      </c>
      <c r="F350" s="4" t="str">
        <f t="shared" si="26"/>
        <v>09/07</v>
      </c>
      <c r="G350" s="4" t="str">
        <f t="shared" si="27"/>
        <v>25</v>
      </c>
      <c r="H350" s="4" t="str">
        <f t="shared" si="28"/>
        <v>1897</v>
      </c>
      <c r="I350" s="4" t="str">
        <f t="shared" si="29"/>
        <v>18972509</v>
      </c>
      <c r="J350" s="6" t="s">
        <v>2245</v>
      </c>
      <c r="K350" s="4" t="s">
        <v>1462</v>
      </c>
      <c r="L350" s="4" t="s">
        <v>1471</v>
      </c>
      <c r="M350" t="s">
        <v>18</v>
      </c>
      <c r="N350" s="4" t="s">
        <v>19</v>
      </c>
      <c r="O350" s="20">
        <v>34982</v>
      </c>
      <c r="P350" s="4" t="s">
        <v>1472</v>
      </c>
      <c r="Q350" t="s">
        <v>1473</v>
      </c>
    </row>
    <row r="351" spans="1:20" ht="30" customHeight="1">
      <c r="A351" t="s">
        <v>241</v>
      </c>
      <c r="B351" t="s">
        <v>143</v>
      </c>
      <c r="C351" s="19">
        <v>7643</v>
      </c>
      <c r="D351" s="5">
        <v>7657</v>
      </c>
      <c r="E351" s="4" t="str">
        <f t="shared" si="30"/>
        <v>17</v>
      </c>
      <c r="F351" s="4" t="str">
        <f t="shared" si="26"/>
        <v>17 12</v>
      </c>
      <c r="G351" s="4" t="str">
        <f t="shared" si="27"/>
        <v>12</v>
      </c>
      <c r="H351" s="4" t="str">
        <f t="shared" si="28"/>
        <v>1920</v>
      </c>
      <c r="I351" s="4" t="str">
        <f t="shared" si="29"/>
        <v>19201217</v>
      </c>
      <c r="J351" s="6" t="s">
        <v>2274</v>
      </c>
      <c r="K351" s="4" t="s">
        <v>239</v>
      </c>
      <c r="L351" s="4" t="s">
        <v>242</v>
      </c>
      <c r="M351" s="4" t="s">
        <v>218</v>
      </c>
      <c r="P351" s="4" t="s">
        <v>243</v>
      </c>
      <c r="Q351" s="4" t="s">
        <v>244</v>
      </c>
    </row>
    <row r="352" spans="1:20" ht="30" customHeight="1">
      <c r="A352" t="s">
        <v>430</v>
      </c>
      <c r="B352" t="s">
        <v>431</v>
      </c>
      <c r="C352" s="18" t="s">
        <v>432</v>
      </c>
      <c r="D352" s="5">
        <v>20718</v>
      </c>
      <c r="E352" s="4" t="str">
        <f t="shared" si="30"/>
        <v>20</v>
      </c>
      <c r="F352" s="4" t="str">
        <f t="shared" si="26"/>
        <v>20 09</v>
      </c>
      <c r="G352" s="4" t="str">
        <f t="shared" si="27"/>
        <v>09</v>
      </c>
      <c r="H352" s="4" t="str">
        <f t="shared" si="28"/>
        <v>1956</v>
      </c>
      <c r="I352" s="4" t="str">
        <f t="shared" si="29"/>
        <v>19560920</v>
      </c>
      <c r="J352" s="6" t="s">
        <v>2398</v>
      </c>
      <c r="K352" s="4" t="s">
        <v>433</v>
      </c>
      <c r="L352" s="4" t="s">
        <v>434</v>
      </c>
      <c r="M352" s="4" t="s">
        <v>218</v>
      </c>
      <c r="P352" s="4" t="s">
        <v>435</v>
      </c>
      <c r="Q352" s="4" t="s">
        <v>436</v>
      </c>
    </row>
    <row r="353" spans="1:18" ht="30" customHeight="1">
      <c r="A353" t="s">
        <v>2080</v>
      </c>
      <c r="B353" t="s">
        <v>83</v>
      </c>
      <c r="C353" s="18" t="s">
        <v>2069</v>
      </c>
      <c r="D353" s="5" t="s">
        <v>2070</v>
      </c>
      <c r="E353" s="4" t="str">
        <f t="shared" si="30"/>
        <v>24</v>
      </c>
      <c r="F353" s="4" t="str">
        <f t="shared" si="26"/>
        <v>24/12</v>
      </c>
      <c r="G353" s="4" t="str">
        <f t="shared" si="27"/>
        <v>25</v>
      </c>
      <c r="H353" s="4" t="str">
        <f t="shared" si="28"/>
        <v>1828</v>
      </c>
      <c r="I353" s="4" t="str">
        <f t="shared" si="29"/>
        <v>18282524</v>
      </c>
      <c r="J353" s="6" t="s">
        <v>2390</v>
      </c>
      <c r="K353" s="4" t="s">
        <v>2076</v>
      </c>
      <c r="L353" s="4" t="s">
        <v>2077</v>
      </c>
      <c r="M353" t="s">
        <v>18</v>
      </c>
      <c r="N353" s="4" t="s">
        <v>19</v>
      </c>
      <c r="P353" s="4" t="s">
        <v>2081</v>
      </c>
      <c r="Q353" t="s">
        <v>2082</v>
      </c>
    </row>
    <row r="354" spans="1:18" ht="30" customHeight="1">
      <c r="A354" t="s">
        <v>1048</v>
      </c>
      <c r="B354" t="s">
        <v>83</v>
      </c>
      <c r="C354" s="18" t="s">
        <v>15</v>
      </c>
      <c r="D354" s="5" t="s">
        <v>1203</v>
      </c>
      <c r="E354" s="4" t="str">
        <f t="shared" si="30"/>
        <v>06</v>
      </c>
      <c r="F354" s="4" t="str">
        <f t="shared" si="26"/>
        <v>06/12</v>
      </c>
      <c r="G354" s="4" t="str">
        <f t="shared" si="27"/>
        <v>25</v>
      </c>
      <c r="H354" s="4" t="str">
        <f t="shared" si="28"/>
        <v>1866</v>
      </c>
      <c r="I354" s="4" t="str">
        <f t="shared" si="29"/>
        <v>18662506</v>
      </c>
      <c r="J354" s="6" t="s">
        <v>2375</v>
      </c>
      <c r="K354" s="4" t="s">
        <v>15</v>
      </c>
      <c r="L354" s="4" t="s">
        <v>1052</v>
      </c>
      <c r="M354" s="4" t="s">
        <v>18</v>
      </c>
      <c r="P354" s="4" t="s">
        <v>1053</v>
      </c>
      <c r="Q354" s="4" t="s">
        <v>1204</v>
      </c>
      <c r="R354" s="4" t="s">
        <v>506</v>
      </c>
    </row>
    <row r="355" spans="1:18" ht="30" customHeight="1">
      <c r="A355" t="s">
        <v>1048</v>
      </c>
      <c r="B355" t="s">
        <v>83</v>
      </c>
      <c r="C355" s="18" t="s">
        <v>1049</v>
      </c>
      <c r="D355" s="5" t="s">
        <v>1050</v>
      </c>
      <c r="E355" s="4" t="str">
        <f t="shared" si="30"/>
        <v>05</v>
      </c>
      <c r="F355" s="4" t="str">
        <f t="shared" si="26"/>
        <v>05/12</v>
      </c>
      <c r="G355" s="4" t="str">
        <f t="shared" si="27"/>
        <v>25</v>
      </c>
      <c r="H355" s="4" t="str">
        <f t="shared" si="28"/>
        <v>1867</v>
      </c>
      <c r="I355" s="4" t="str">
        <f t="shared" si="29"/>
        <v>18672505</v>
      </c>
      <c r="J355" s="6" t="s">
        <v>2320</v>
      </c>
      <c r="K355" s="4" t="s">
        <v>1051</v>
      </c>
      <c r="L355" s="4" t="s">
        <v>1052</v>
      </c>
      <c r="M355" s="4" t="s">
        <v>46</v>
      </c>
      <c r="P355" s="4" t="s">
        <v>1053</v>
      </c>
      <c r="Q355" s="4" t="s">
        <v>1054</v>
      </c>
    </row>
    <row r="356" spans="1:18" ht="30" customHeight="1">
      <c r="A356" t="s">
        <v>1452</v>
      </c>
      <c r="B356" t="s">
        <v>671</v>
      </c>
      <c r="C356" s="18" t="s">
        <v>1453</v>
      </c>
      <c r="D356" s="5" t="s">
        <v>1454</v>
      </c>
      <c r="E356" s="4" t="str">
        <f t="shared" si="30"/>
        <v>09</v>
      </c>
      <c r="F356" s="4" t="str">
        <f t="shared" si="26"/>
        <v>09/05</v>
      </c>
      <c r="G356" s="4" t="str">
        <f t="shared" si="27"/>
        <v>25</v>
      </c>
      <c r="H356" s="4" t="str">
        <f t="shared" si="28"/>
        <v>1838</v>
      </c>
      <c r="I356" s="4" t="str">
        <f t="shared" si="29"/>
        <v>18382509</v>
      </c>
      <c r="J356" s="6" t="s">
        <v>2399</v>
      </c>
      <c r="K356" s="4" t="s">
        <v>1455</v>
      </c>
      <c r="L356" s="4" t="s">
        <v>1456</v>
      </c>
      <c r="M356" t="s">
        <v>70</v>
      </c>
      <c r="P356" s="4" t="s">
        <v>1457</v>
      </c>
      <c r="Q356" t="s">
        <v>1458</v>
      </c>
    </row>
    <row r="357" spans="1:18" ht="30" customHeight="1">
      <c r="A357" t="s">
        <v>2555</v>
      </c>
      <c r="B357" t="s">
        <v>628</v>
      </c>
      <c r="C357" s="21" t="s">
        <v>2562</v>
      </c>
      <c r="D357" t="s">
        <v>2556</v>
      </c>
      <c r="E357" s="4" t="str">
        <f t="shared" si="30"/>
        <v>03</v>
      </c>
      <c r="F357" s="4" t="str">
        <f t="shared" si="26"/>
        <v>03/04</v>
      </c>
      <c r="G357" s="4" t="str">
        <f t="shared" si="27"/>
        <v>25</v>
      </c>
      <c r="H357" s="4" t="str">
        <f t="shared" si="28"/>
        <v>1851</v>
      </c>
      <c r="I357" s="4" t="str">
        <f t="shared" si="29"/>
        <v>18512503</v>
      </c>
      <c r="J357" s="6" t="s">
        <v>2360</v>
      </c>
      <c r="K357" t="s">
        <v>2563</v>
      </c>
      <c r="L357" s="4" t="s">
        <v>2564</v>
      </c>
      <c r="M357" t="s">
        <v>18</v>
      </c>
      <c r="N357" s="4" t="s">
        <v>19</v>
      </c>
      <c r="O357" s="20">
        <v>373347</v>
      </c>
      <c r="P357" t="s">
        <v>2565</v>
      </c>
      <c r="Q357" t="s">
        <v>2557</v>
      </c>
    </row>
    <row r="358" spans="1:18" ht="30" customHeight="1">
      <c r="A358" t="s">
        <v>2096</v>
      </c>
      <c r="B358" t="s">
        <v>2097</v>
      </c>
      <c r="C358" s="19" t="s">
        <v>1592</v>
      </c>
      <c r="D358" s="5" t="s">
        <v>2098</v>
      </c>
      <c r="E358" s="4" t="str">
        <f t="shared" si="30"/>
        <v>25</v>
      </c>
      <c r="F358" s="4" t="str">
        <f t="shared" si="26"/>
        <v>25/11</v>
      </c>
      <c r="G358" s="4" t="str">
        <f t="shared" si="27"/>
        <v>25</v>
      </c>
      <c r="H358" s="4" t="str">
        <f t="shared" si="28"/>
        <v>1891</v>
      </c>
      <c r="I358" s="4" t="str">
        <f t="shared" si="29"/>
        <v>18912525</v>
      </c>
      <c r="J358" s="6" t="s">
        <v>2400</v>
      </c>
      <c r="K358" s="4" t="s">
        <v>2099</v>
      </c>
      <c r="L358" s="4" t="s">
        <v>2100</v>
      </c>
      <c r="M358" t="s">
        <v>18</v>
      </c>
      <c r="O358" s="20">
        <v>33401</v>
      </c>
      <c r="P358" s="4" t="s">
        <v>2101</v>
      </c>
    </row>
    <row r="359" spans="1:18" ht="30" customHeight="1">
      <c r="A359" t="s">
        <v>205</v>
      </c>
      <c r="B359" t="s">
        <v>1558</v>
      </c>
      <c r="C359" s="18" t="s">
        <v>1559</v>
      </c>
      <c r="D359" s="5" t="s">
        <v>1549</v>
      </c>
      <c r="E359" s="4" t="str">
        <f t="shared" si="30"/>
        <v>10</v>
      </c>
      <c r="F359" s="4" t="str">
        <f t="shared" si="26"/>
        <v>10/03</v>
      </c>
      <c r="G359" s="4" t="str">
        <f t="shared" si="27"/>
        <v>25</v>
      </c>
      <c r="H359" s="4" t="str">
        <f t="shared" si="28"/>
        <v>1830</v>
      </c>
      <c r="I359" s="4" t="str">
        <f t="shared" si="29"/>
        <v>18302510</v>
      </c>
      <c r="J359" s="6" t="s">
        <v>2402</v>
      </c>
      <c r="K359" s="4" t="s">
        <v>1560</v>
      </c>
      <c r="L359" s="4" t="s">
        <v>1561</v>
      </c>
      <c r="M359" s="4" t="s">
        <v>18</v>
      </c>
      <c r="N359" s="6"/>
      <c r="P359" s="4" t="s">
        <v>1562</v>
      </c>
      <c r="Q359" s="4" t="s">
        <v>1563</v>
      </c>
    </row>
    <row r="360" spans="1:18" ht="30" customHeight="1">
      <c r="A360" t="s">
        <v>205</v>
      </c>
      <c r="B360" t="s">
        <v>206</v>
      </c>
      <c r="C360" s="19" t="s">
        <v>192</v>
      </c>
      <c r="D360" s="5">
        <v>6222</v>
      </c>
      <c r="E360" s="4" t="str">
        <f t="shared" si="30"/>
        <v>12</v>
      </c>
      <c r="F360" s="4" t="str">
        <f t="shared" si="26"/>
        <v>12 01</v>
      </c>
      <c r="G360" s="4" t="str">
        <f t="shared" si="27"/>
        <v>01</v>
      </c>
      <c r="H360" s="4" t="str">
        <f t="shared" si="28"/>
        <v>1917</v>
      </c>
      <c r="I360" s="4" t="str">
        <f t="shared" si="29"/>
        <v>19170112</v>
      </c>
      <c r="J360" s="6" t="s">
        <v>2401</v>
      </c>
      <c r="K360" s="4" t="s">
        <v>207</v>
      </c>
      <c r="L360" s="4" t="s">
        <v>208</v>
      </c>
      <c r="M360" t="s">
        <v>18</v>
      </c>
      <c r="N360" s="4" t="s">
        <v>19</v>
      </c>
      <c r="O360" s="20">
        <v>39716</v>
      </c>
      <c r="P360" s="4" t="s">
        <v>209</v>
      </c>
      <c r="Q360" t="s">
        <v>210</v>
      </c>
    </row>
    <row r="361" spans="1:18" ht="30" customHeight="1">
      <c r="A361" t="s">
        <v>974</v>
      </c>
      <c r="B361" t="s">
        <v>143</v>
      </c>
      <c r="C361" s="18" t="s">
        <v>975</v>
      </c>
      <c r="D361" s="5" t="s">
        <v>976</v>
      </c>
      <c r="E361" s="4" t="str">
        <f t="shared" si="30"/>
        <v>05</v>
      </c>
      <c r="F361" s="4" t="str">
        <f t="shared" si="26"/>
        <v>05/01</v>
      </c>
      <c r="G361" s="4" t="str">
        <f t="shared" si="27"/>
        <v>25</v>
      </c>
      <c r="H361" s="4" t="str">
        <f t="shared" si="28"/>
        <v>1831</v>
      </c>
      <c r="I361" s="4" t="str">
        <f t="shared" si="29"/>
        <v>18312505</v>
      </c>
      <c r="J361" s="6" t="s">
        <v>2403</v>
      </c>
      <c r="K361" s="4" t="s">
        <v>977</v>
      </c>
      <c r="L361" s="4" t="s">
        <v>978</v>
      </c>
      <c r="M361" s="4" t="s">
        <v>18</v>
      </c>
      <c r="P361" s="4" t="s">
        <v>979</v>
      </c>
      <c r="Q361" s="4" t="s">
        <v>980</v>
      </c>
    </row>
    <row r="362" spans="1:18" ht="30" customHeight="1">
      <c r="A362" t="s">
        <v>472</v>
      </c>
      <c r="B362" t="s">
        <v>473</v>
      </c>
      <c r="C362" s="19">
        <v>28900</v>
      </c>
      <c r="D362" s="5">
        <v>28943</v>
      </c>
      <c r="E362" s="4" t="str">
        <f t="shared" si="30"/>
        <v>29</v>
      </c>
      <c r="F362" s="4" t="str">
        <f t="shared" si="26"/>
        <v>29 03</v>
      </c>
      <c r="G362" s="4" t="str">
        <f t="shared" si="27"/>
        <v>03</v>
      </c>
      <c r="H362" s="4" t="str">
        <f t="shared" si="28"/>
        <v>1979</v>
      </c>
      <c r="I362" s="4" t="str">
        <f t="shared" si="29"/>
        <v>19790329</v>
      </c>
      <c r="J362" s="6" t="s">
        <v>2404</v>
      </c>
      <c r="K362" s="4" t="s">
        <v>474</v>
      </c>
      <c r="L362" s="4" t="s">
        <v>475</v>
      </c>
      <c r="M362" t="s">
        <v>218</v>
      </c>
      <c r="O362" s="20">
        <v>39716</v>
      </c>
      <c r="P362" s="4" t="s">
        <v>476</v>
      </c>
      <c r="Q362" t="s">
        <v>477</v>
      </c>
    </row>
    <row r="363" spans="1:18" ht="30" customHeight="1">
      <c r="A363" t="s">
        <v>486</v>
      </c>
      <c r="B363" t="s">
        <v>487</v>
      </c>
      <c r="C363" s="19">
        <v>29933</v>
      </c>
      <c r="D363" s="5">
        <v>30034</v>
      </c>
      <c r="E363" s="4" t="str">
        <f t="shared" si="30"/>
        <v>24</v>
      </c>
      <c r="F363" s="4" t="str">
        <f t="shared" si="26"/>
        <v>24 03</v>
      </c>
      <c r="G363" s="4" t="str">
        <f t="shared" si="27"/>
        <v>03</v>
      </c>
      <c r="H363" s="4" t="str">
        <f t="shared" si="28"/>
        <v>1982</v>
      </c>
      <c r="I363" s="4" t="str">
        <f t="shared" si="29"/>
        <v>19820324</v>
      </c>
      <c r="J363" s="6" t="s">
        <v>2382</v>
      </c>
      <c r="K363" s="4" t="s">
        <v>488</v>
      </c>
      <c r="L363" s="4" t="s">
        <v>453</v>
      </c>
      <c r="M363" s="4" t="s">
        <v>70</v>
      </c>
      <c r="P363" s="4" t="s">
        <v>489</v>
      </c>
      <c r="Q363" s="4" t="s">
        <v>490</v>
      </c>
    </row>
    <row r="364" spans="1:18" ht="30" customHeight="1">
      <c r="A364" t="s">
        <v>486</v>
      </c>
      <c r="B364" t="s">
        <v>487</v>
      </c>
      <c r="C364" s="19">
        <v>30705</v>
      </c>
      <c r="D364" s="5">
        <v>30762</v>
      </c>
      <c r="E364" s="4" t="str">
        <f t="shared" si="30"/>
        <v>21</v>
      </c>
      <c r="F364" s="4" t="str">
        <f t="shared" si="26"/>
        <v>21 03</v>
      </c>
      <c r="G364" s="4" t="str">
        <f t="shared" si="27"/>
        <v>03</v>
      </c>
      <c r="H364" s="4" t="str">
        <f t="shared" si="28"/>
        <v>1984</v>
      </c>
      <c r="I364" s="4" t="str">
        <f t="shared" si="29"/>
        <v>19840321</v>
      </c>
      <c r="J364" s="6" t="s">
        <v>2382</v>
      </c>
      <c r="K364" s="4" t="s">
        <v>491</v>
      </c>
      <c r="L364" s="4" t="s">
        <v>453</v>
      </c>
      <c r="M364" s="4" t="s">
        <v>218</v>
      </c>
      <c r="P364" s="4" t="s">
        <v>492</v>
      </c>
      <c r="Q364" s="4" t="s">
        <v>493</v>
      </c>
    </row>
    <row r="365" spans="1:18" ht="30" customHeight="1">
      <c r="A365" t="s">
        <v>43</v>
      </c>
      <c r="B365" t="s">
        <v>23</v>
      </c>
      <c r="C365" s="18" t="s">
        <v>40</v>
      </c>
      <c r="D365" s="5">
        <v>1895</v>
      </c>
      <c r="E365" s="4" t="str">
        <f t="shared" si="30"/>
        <v>09</v>
      </c>
      <c r="F365" s="4" t="str">
        <f t="shared" si="26"/>
        <v>09 03</v>
      </c>
      <c r="G365" s="4" t="str">
        <f t="shared" si="27"/>
        <v>03</v>
      </c>
      <c r="H365" s="4" t="str">
        <f t="shared" si="28"/>
        <v>1905</v>
      </c>
      <c r="I365" s="4" t="str">
        <f t="shared" si="29"/>
        <v>19050309</v>
      </c>
      <c r="J365" s="6" t="s">
        <v>2304</v>
      </c>
      <c r="K365" s="4" t="s">
        <v>41</v>
      </c>
      <c r="L365" s="4" t="s">
        <v>44</v>
      </c>
      <c r="M365" t="s">
        <v>18</v>
      </c>
      <c r="N365" s="4" t="s">
        <v>19</v>
      </c>
      <c r="P365" s="4"/>
    </row>
    <row r="366" spans="1:18" ht="30" customHeight="1">
      <c r="A366" t="s">
        <v>2163</v>
      </c>
      <c r="B366" t="s">
        <v>1591</v>
      </c>
      <c r="C366" s="18" t="s">
        <v>2148</v>
      </c>
      <c r="D366" s="5" t="s">
        <v>2149</v>
      </c>
      <c r="E366" s="4" t="str">
        <f t="shared" si="30"/>
        <v>30</v>
      </c>
      <c r="F366" s="4" t="str">
        <f t="shared" si="26"/>
        <v>30/01</v>
      </c>
      <c r="G366" s="4" t="str">
        <f t="shared" si="27"/>
        <v>25</v>
      </c>
      <c r="H366" s="4" t="str">
        <f t="shared" si="28"/>
        <v>1851</v>
      </c>
      <c r="I366" s="4" t="str">
        <f t="shared" si="29"/>
        <v>18512530</v>
      </c>
      <c r="J366" s="6" t="s">
        <v>2234</v>
      </c>
      <c r="K366" s="4" t="s">
        <v>2150</v>
      </c>
      <c r="L366" s="4" t="s">
        <v>2151</v>
      </c>
      <c r="M366" t="s">
        <v>18</v>
      </c>
      <c r="N366" s="4" t="s">
        <v>19</v>
      </c>
      <c r="P366" s="4" t="s">
        <v>2164</v>
      </c>
      <c r="Q366" t="s">
        <v>2165</v>
      </c>
    </row>
    <row r="367" spans="1:18" ht="30" customHeight="1">
      <c r="A367" t="s">
        <v>743</v>
      </c>
      <c r="B367" t="s">
        <v>48</v>
      </c>
      <c r="C367" s="18" t="s">
        <v>1276</v>
      </c>
      <c r="D367" s="5" t="s">
        <v>1277</v>
      </c>
      <c r="E367" s="4" t="str">
        <f t="shared" si="30"/>
        <v>07</v>
      </c>
      <c r="F367" s="4" t="str">
        <f t="shared" si="26"/>
        <v>07/04</v>
      </c>
      <c r="G367" s="4" t="str">
        <f t="shared" si="27"/>
        <v>25</v>
      </c>
      <c r="H367" s="4" t="str">
        <f t="shared" si="28"/>
        <v>1859</v>
      </c>
      <c r="I367" s="4" t="str">
        <f t="shared" si="29"/>
        <v>18592507</v>
      </c>
      <c r="J367" s="6" t="s">
        <v>2405</v>
      </c>
      <c r="K367" s="4" t="s">
        <v>1278</v>
      </c>
      <c r="L367" s="4" t="s">
        <v>747</v>
      </c>
      <c r="M367" t="s">
        <v>18</v>
      </c>
      <c r="N367" s="4" t="s">
        <v>740</v>
      </c>
      <c r="P367" s="4" t="s">
        <v>748</v>
      </c>
      <c r="Q367" t="s">
        <v>1279</v>
      </c>
    </row>
    <row r="368" spans="1:18" ht="30" customHeight="1">
      <c r="A368" t="s">
        <v>743</v>
      </c>
      <c r="B368" t="s">
        <v>48</v>
      </c>
      <c r="C368" s="18" t="s">
        <v>744</v>
      </c>
      <c r="D368" s="5" t="s">
        <v>745</v>
      </c>
      <c r="E368" s="4" t="str">
        <f t="shared" si="30"/>
        <v>03</v>
      </c>
      <c r="F368" s="4" t="str">
        <f t="shared" si="26"/>
        <v>03/02</v>
      </c>
      <c r="G368" s="4" t="str">
        <f t="shared" si="27"/>
        <v>25</v>
      </c>
      <c r="H368" s="4" t="str">
        <f t="shared" si="28"/>
        <v>1860</v>
      </c>
      <c r="I368" s="4" t="str">
        <f t="shared" si="29"/>
        <v>18602503</v>
      </c>
      <c r="J368" s="6" t="s">
        <v>2406</v>
      </c>
      <c r="K368" s="4" t="s">
        <v>746</v>
      </c>
      <c r="L368" s="4" t="s">
        <v>747</v>
      </c>
      <c r="M368" t="s">
        <v>46</v>
      </c>
      <c r="N368" s="4" t="s">
        <v>740</v>
      </c>
      <c r="P368" s="4" t="s">
        <v>748</v>
      </c>
      <c r="Q368" t="s">
        <v>749</v>
      </c>
    </row>
    <row r="369" spans="1:19" ht="30" customHeight="1">
      <c r="A369" t="s">
        <v>743</v>
      </c>
      <c r="B369" t="s">
        <v>48</v>
      </c>
      <c r="C369" s="18" t="s">
        <v>870</v>
      </c>
      <c r="D369" s="5" t="s">
        <v>871</v>
      </c>
      <c r="E369" s="4" t="str">
        <f t="shared" si="30"/>
        <v>04</v>
      </c>
      <c r="F369" s="4" t="str">
        <f t="shared" si="26"/>
        <v>04/01</v>
      </c>
      <c r="G369" s="4" t="str">
        <f t="shared" si="27"/>
        <v>25</v>
      </c>
      <c r="H369" s="4" t="str">
        <f t="shared" si="28"/>
        <v>1866</v>
      </c>
      <c r="I369" s="4" t="str">
        <f t="shared" si="29"/>
        <v>18662504</v>
      </c>
      <c r="J369" s="6" t="s">
        <v>2269</v>
      </c>
      <c r="K369" s="4" t="s">
        <v>872</v>
      </c>
      <c r="L369" s="4" t="s">
        <v>881</v>
      </c>
      <c r="M369" t="s">
        <v>32</v>
      </c>
      <c r="N369" s="4" t="s">
        <v>740</v>
      </c>
      <c r="P369" s="4" t="s">
        <v>748</v>
      </c>
      <c r="Q369" t="s">
        <v>882</v>
      </c>
    </row>
    <row r="370" spans="1:19" ht="30" customHeight="1">
      <c r="A370" t="s">
        <v>994</v>
      </c>
      <c r="B370" t="s">
        <v>78</v>
      </c>
      <c r="C370" s="18" t="s">
        <v>995</v>
      </c>
      <c r="D370" s="5" t="s">
        <v>996</v>
      </c>
      <c r="E370" s="4" t="str">
        <f t="shared" si="30"/>
        <v>05</v>
      </c>
      <c r="F370" s="4" t="str">
        <f t="shared" si="26"/>
        <v>05/02</v>
      </c>
      <c r="G370" s="4" t="str">
        <f t="shared" si="27"/>
        <v>25</v>
      </c>
      <c r="H370" s="4" t="str">
        <f t="shared" si="28"/>
        <v>1857</v>
      </c>
      <c r="I370" s="4" t="str">
        <f t="shared" si="29"/>
        <v>18572505</v>
      </c>
      <c r="J370" s="6" t="s">
        <v>2407</v>
      </c>
      <c r="K370" s="4" t="s">
        <v>997</v>
      </c>
      <c r="L370" s="4" t="s">
        <v>998</v>
      </c>
      <c r="M370" t="s">
        <v>18</v>
      </c>
      <c r="N370" s="4" t="s">
        <v>280</v>
      </c>
      <c r="P370" s="4" t="s">
        <v>999</v>
      </c>
    </row>
    <row r="371" spans="1:19" ht="30" customHeight="1">
      <c r="A371" t="s">
        <v>953</v>
      </c>
      <c r="B371" t="s">
        <v>954</v>
      </c>
      <c r="C371" s="18" t="s">
        <v>1881</v>
      </c>
      <c r="D371" s="5" t="s">
        <v>1882</v>
      </c>
      <c r="E371" s="4" t="str">
        <f t="shared" si="30"/>
        <v>14</v>
      </c>
      <c r="F371" s="4" t="str">
        <f t="shared" si="26"/>
        <v>14/10</v>
      </c>
      <c r="G371" s="4" t="str">
        <f t="shared" si="27"/>
        <v>25</v>
      </c>
      <c r="H371" s="4" t="str">
        <f t="shared" si="28"/>
        <v>1829</v>
      </c>
      <c r="I371" s="4" t="str">
        <f t="shared" si="29"/>
        <v>18292514</v>
      </c>
      <c r="J371" s="6" t="s">
        <v>2408</v>
      </c>
      <c r="K371" s="4" t="s">
        <v>1883</v>
      </c>
      <c r="L371" s="4" t="s">
        <v>958</v>
      </c>
      <c r="M371" s="4" t="s">
        <v>18</v>
      </c>
      <c r="P371" s="4" t="s">
        <v>959</v>
      </c>
    </row>
    <row r="372" spans="1:19" ht="30" customHeight="1">
      <c r="A372" t="s">
        <v>953</v>
      </c>
      <c r="B372" t="s">
        <v>954</v>
      </c>
      <c r="C372" s="18" t="s">
        <v>955</v>
      </c>
      <c r="D372" s="5" t="s">
        <v>956</v>
      </c>
      <c r="E372" s="4" t="str">
        <f t="shared" si="30"/>
        <v>04</v>
      </c>
      <c r="F372" s="4" t="str">
        <f t="shared" si="26"/>
        <v>04/11</v>
      </c>
      <c r="G372" s="4" t="str">
        <f t="shared" si="27"/>
        <v>25</v>
      </c>
      <c r="H372" s="4" t="str">
        <f t="shared" si="28"/>
        <v>1836</v>
      </c>
      <c r="I372" s="4" t="str">
        <f t="shared" si="29"/>
        <v>18362504</v>
      </c>
      <c r="J372" s="6" t="s">
        <v>2408</v>
      </c>
      <c r="K372" s="4" t="s">
        <v>957</v>
      </c>
      <c r="L372" s="4" t="s">
        <v>958</v>
      </c>
      <c r="M372" s="4" t="s">
        <v>46</v>
      </c>
      <c r="P372" s="4" t="s">
        <v>959</v>
      </c>
    </row>
    <row r="373" spans="1:19" ht="30" customHeight="1">
      <c r="A373" t="s">
        <v>1513</v>
      </c>
      <c r="B373" t="s">
        <v>671</v>
      </c>
      <c r="C373" s="18" t="s">
        <v>1514</v>
      </c>
      <c r="D373" s="5" t="s">
        <v>1515</v>
      </c>
      <c r="E373" s="4" t="str">
        <f t="shared" si="30"/>
        <v>10</v>
      </c>
      <c r="F373" s="4" t="str">
        <f t="shared" si="26"/>
        <v>10/01</v>
      </c>
      <c r="G373" s="4" t="str">
        <f t="shared" si="27"/>
        <v>25</v>
      </c>
      <c r="H373" s="4" t="str">
        <f t="shared" si="28"/>
        <v>1895</v>
      </c>
      <c r="I373" s="4" t="str">
        <f t="shared" si="29"/>
        <v>18952510</v>
      </c>
      <c r="J373" s="6" t="s">
        <v>2409</v>
      </c>
      <c r="K373" s="4" t="s">
        <v>1516</v>
      </c>
      <c r="L373" s="4" t="s">
        <v>1517</v>
      </c>
      <c r="M373" s="4" t="s">
        <v>18</v>
      </c>
      <c r="P373" s="4" t="s">
        <v>1518</v>
      </c>
      <c r="Q373" s="4" t="s">
        <v>1519</v>
      </c>
    </row>
    <row r="374" spans="1:19" ht="30" customHeight="1">
      <c r="A374" t="s">
        <v>781</v>
      </c>
      <c r="B374" t="s">
        <v>64</v>
      </c>
      <c r="C374" s="18" t="s">
        <v>782</v>
      </c>
      <c r="D374" s="5" t="s">
        <v>777</v>
      </c>
      <c r="E374" s="4" t="str">
        <f t="shared" si="30"/>
        <v>03</v>
      </c>
      <c r="F374" s="4" t="str">
        <f t="shared" si="26"/>
        <v>03/03</v>
      </c>
      <c r="G374" s="4" t="str">
        <f t="shared" si="27"/>
        <v>25</v>
      </c>
      <c r="H374" s="4" t="str">
        <f t="shared" si="28"/>
        <v>1853</v>
      </c>
      <c r="I374" s="4" t="str">
        <f t="shared" si="29"/>
        <v>18532503</v>
      </c>
      <c r="J374" s="6" t="s">
        <v>2410</v>
      </c>
      <c r="K374" s="4" t="s">
        <v>783</v>
      </c>
      <c r="L374" s="4" t="s">
        <v>784</v>
      </c>
      <c r="M374" t="s">
        <v>18</v>
      </c>
      <c r="P374" s="4" t="s">
        <v>785</v>
      </c>
      <c r="Q374" t="s">
        <v>786</v>
      </c>
    </row>
    <row r="375" spans="1:19" ht="30" customHeight="1">
      <c r="A375" t="s">
        <v>1361</v>
      </c>
      <c r="B375" t="s">
        <v>1362</v>
      </c>
      <c r="C375" s="18" t="s">
        <v>1363</v>
      </c>
      <c r="D375" s="5" t="s">
        <v>1364</v>
      </c>
      <c r="E375" s="4" t="str">
        <f t="shared" si="30"/>
        <v>07</v>
      </c>
      <c r="F375" s="4" t="str">
        <f t="shared" si="26"/>
        <v>07/12</v>
      </c>
      <c r="G375" s="4" t="str">
        <f t="shared" si="27"/>
        <v>25</v>
      </c>
      <c r="H375" s="4" t="str">
        <f t="shared" si="28"/>
        <v>1871</v>
      </c>
      <c r="I375" s="4" t="str">
        <f t="shared" si="29"/>
        <v>18712507</v>
      </c>
      <c r="J375" s="6" t="s">
        <v>2411</v>
      </c>
      <c r="K375" s="4" t="s">
        <v>1365</v>
      </c>
      <c r="L375" s="4" t="s">
        <v>1366</v>
      </c>
      <c r="M375" t="s">
        <v>18</v>
      </c>
      <c r="N375" s="4" t="s">
        <v>137</v>
      </c>
      <c r="P375" s="4"/>
    </row>
    <row r="376" spans="1:19" ht="30" customHeight="1">
      <c r="A376" t="s">
        <v>1361</v>
      </c>
      <c r="B376" t="s">
        <v>1362</v>
      </c>
      <c r="C376" s="18" t="s">
        <v>15</v>
      </c>
      <c r="D376" s="5" t="s">
        <v>1367</v>
      </c>
      <c r="E376" s="4" t="str">
        <f t="shared" si="30"/>
        <v>08</v>
      </c>
      <c r="F376" s="4" t="str">
        <f t="shared" si="26"/>
        <v>08/01</v>
      </c>
      <c r="G376" s="4" t="str">
        <f t="shared" si="27"/>
        <v>25</v>
      </c>
      <c r="H376" s="4" t="str">
        <f t="shared" si="28"/>
        <v>1891</v>
      </c>
      <c r="I376" s="4" t="str">
        <f t="shared" si="29"/>
        <v>18912508</v>
      </c>
      <c r="J376" s="6" t="s">
        <v>2460</v>
      </c>
      <c r="K376" s="4" t="s">
        <v>15</v>
      </c>
      <c r="L376" s="4" t="s">
        <v>1366</v>
      </c>
      <c r="M376" t="s">
        <v>46</v>
      </c>
      <c r="N376" s="4" t="s">
        <v>137</v>
      </c>
      <c r="P376" s="4" t="s">
        <v>1368</v>
      </c>
    </row>
    <row r="377" spans="1:19" ht="30" customHeight="1">
      <c r="A377" t="s">
        <v>2110</v>
      </c>
      <c r="B377" t="s">
        <v>383</v>
      </c>
      <c r="C377" s="18" t="s">
        <v>15</v>
      </c>
      <c r="D377" s="5" t="s">
        <v>2111</v>
      </c>
      <c r="E377" s="4" t="str">
        <f t="shared" si="30"/>
        <v>26</v>
      </c>
      <c r="F377" s="4" t="str">
        <f t="shared" si="26"/>
        <v>26/06</v>
      </c>
      <c r="G377" s="4" t="str">
        <f t="shared" si="27"/>
        <v>25</v>
      </c>
      <c r="H377" s="4" t="str">
        <f t="shared" si="28"/>
        <v>1851</v>
      </c>
      <c r="I377" s="4" t="str">
        <f t="shared" si="29"/>
        <v>18512526</v>
      </c>
      <c r="J377" s="6" t="s">
        <v>2237</v>
      </c>
      <c r="K377" s="4" t="s">
        <v>15</v>
      </c>
      <c r="L377" s="4" t="s">
        <v>2112</v>
      </c>
      <c r="M377" s="4" t="s">
        <v>18</v>
      </c>
      <c r="P377" s="4" t="s">
        <v>2113</v>
      </c>
      <c r="Q377" t="s">
        <v>2114</v>
      </c>
    </row>
    <row r="378" spans="1:19" ht="30" customHeight="1">
      <c r="A378" t="s">
        <v>1241</v>
      </c>
      <c r="B378" t="s">
        <v>220</v>
      </c>
      <c r="C378" s="18" t="s">
        <v>1231</v>
      </c>
      <c r="D378" s="5" t="s">
        <v>1232</v>
      </c>
      <c r="E378" s="4" t="str">
        <f t="shared" si="30"/>
        <v>07</v>
      </c>
      <c r="F378" s="4" t="str">
        <f t="shared" si="26"/>
        <v>07/02</v>
      </c>
      <c r="G378" s="4" t="str">
        <f t="shared" si="27"/>
        <v>25</v>
      </c>
      <c r="H378" s="4" t="str">
        <f t="shared" si="28"/>
        <v>1856</v>
      </c>
      <c r="I378" s="4" t="str">
        <f t="shared" si="29"/>
        <v>18562507</v>
      </c>
      <c r="J378" s="6" t="s">
        <v>2256</v>
      </c>
      <c r="K378" s="4" t="s">
        <v>1233</v>
      </c>
      <c r="L378" s="4" t="s">
        <v>1234</v>
      </c>
      <c r="M378" t="s">
        <v>18</v>
      </c>
      <c r="O378" s="21" t="s">
        <v>1242</v>
      </c>
      <c r="P378" s="4" t="s">
        <v>1243</v>
      </c>
      <c r="Q378" t="s">
        <v>1244</v>
      </c>
    </row>
    <row r="379" spans="1:19" ht="30" customHeight="1">
      <c r="A379" t="s">
        <v>400</v>
      </c>
      <c r="B379" t="s">
        <v>383</v>
      </c>
      <c r="C379" s="18" t="s">
        <v>401</v>
      </c>
      <c r="D379" s="5">
        <v>15804</v>
      </c>
      <c r="E379" s="4" t="str">
        <f t="shared" si="30"/>
        <v>08</v>
      </c>
      <c r="F379" s="4" t="str">
        <f t="shared" si="26"/>
        <v>08 04</v>
      </c>
      <c r="G379" s="4" t="str">
        <f t="shared" si="27"/>
        <v>04</v>
      </c>
      <c r="H379" s="4" t="str">
        <f t="shared" si="28"/>
        <v>1943</v>
      </c>
      <c r="I379" s="4" t="str">
        <f t="shared" si="29"/>
        <v>19430408</v>
      </c>
      <c r="J379" s="6" t="s">
        <v>2412</v>
      </c>
      <c r="K379" s="4" t="s">
        <v>402</v>
      </c>
      <c r="L379" s="4" t="s">
        <v>403</v>
      </c>
      <c r="M379" t="s">
        <v>218</v>
      </c>
      <c r="N379" s="4" t="s">
        <v>19</v>
      </c>
      <c r="P379" s="4" t="s">
        <v>71</v>
      </c>
    </row>
    <row r="380" spans="1:19" ht="30" customHeight="1">
      <c r="A380" t="s">
        <v>2537</v>
      </c>
      <c r="B380" t="s">
        <v>2536</v>
      </c>
      <c r="C380" s="20">
        <v>2588</v>
      </c>
      <c r="D380" s="7">
        <v>2602</v>
      </c>
      <c r="E380" s="4" t="str">
        <f t="shared" si="30"/>
        <v>14</v>
      </c>
      <c r="F380" s="4" t="str">
        <f t="shared" si="26"/>
        <v>14 02</v>
      </c>
      <c r="G380" s="4" t="str">
        <f t="shared" si="27"/>
        <v>02</v>
      </c>
      <c r="H380" s="4" t="str">
        <f t="shared" si="28"/>
        <v>1907</v>
      </c>
      <c r="I380" s="4" t="str">
        <f t="shared" si="29"/>
        <v>19070214</v>
      </c>
      <c r="J380" s="6" t="s">
        <v>2290</v>
      </c>
      <c r="K380" s="4" t="s">
        <v>54</v>
      </c>
      <c r="L380" t="s">
        <v>2558</v>
      </c>
      <c r="M380" t="s">
        <v>18</v>
      </c>
      <c r="N380" s="4" t="s">
        <v>2535</v>
      </c>
      <c r="Q380" t="s">
        <v>2538</v>
      </c>
      <c r="R380" s="16" t="s">
        <v>2539</v>
      </c>
      <c r="S380" s="4"/>
    </row>
    <row r="381" spans="1:19" ht="30" customHeight="1">
      <c r="A381" t="s">
        <v>696</v>
      </c>
      <c r="B381" t="s">
        <v>83</v>
      </c>
      <c r="C381" s="18" t="s">
        <v>697</v>
      </c>
      <c r="D381" s="5" t="s">
        <v>698</v>
      </c>
      <c r="E381" s="4" t="str">
        <f t="shared" si="30"/>
        <v>02</v>
      </c>
      <c r="F381" s="4" t="str">
        <f t="shared" si="26"/>
        <v>02/12</v>
      </c>
      <c r="G381" s="4" t="str">
        <f t="shared" si="27"/>
        <v>25</v>
      </c>
      <c r="H381" s="4" t="str">
        <f t="shared" si="28"/>
        <v>1835</v>
      </c>
      <c r="I381" s="4" t="str">
        <f t="shared" si="29"/>
        <v>18352502</v>
      </c>
      <c r="J381" s="6" t="s">
        <v>2413</v>
      </c>
      <c r="K381" s="4" t="s">
        <v>699</v>
      </c>
      <c r="L381" s="4" t="s">
        <v>700</v>
      </c>
      <c r="M381" t="s">
        <v>18</v>
      </c>
      <c r="O381" s="20">
        <v>38413</v>
      </c>
      <c r="P381" s="4" t="s">
        <v>701</v>
      </c>
      <c r="Q381" t="s">
        <v>702</v>
      </c>
    </row>
    <row r="382" spans="1:19" ht="30" customHeight="1">
      <c r="A382" t="s">
        <v>2492</v>
      </c>
      <c r="B382" t="s">
        <v>23</v>
      </c>
      <c r="C382" s="18" t="s">
        <v>1197</v>
      </c>
      <c r="D382" s="5" t="s">
        <v>1198</v>
      </c>
      <c r="E382" s="4" t="str">
        <f t="shared" si="30"/>
        <v>06</v>
      </c>
      <c r="F382" s="4" t="str">
        <f t="shared" si="26"/>
        <v>06/11</v>
      </c>
      <c r="G382" s="4" t="str">
        <f t="shared" si="27"/>
        <v>25</v>
      </c>
      <c r="H382" s="4" t="str">
        <f t="shared" si="28"/>
        <v>1862</v>
      </c>
      <c r="I382" s="4" t="str">
        <f t="shared" si="29"/>
        <v>18622506</v>
      </c>
      <c r="J382" s="6" t="s">
        <v>2281</v>
      </c>
      <c r="K382" s="4" t="s">
        <v>1199</v>
      </c>
      <c r="L382" s="4" t="s">
        <v>1200</v>
      </c>
      <c r="M382" t="s">
        <v>18</v>
      </c>
      <c r="P382" t="s">
        <v>2496</v>
      </c>
    </row>
    <row r="383" spans="1:19" ht="30" customHeight="1">
      <c r="A383" t="s">
        <v>1086</v>
      </c>
      <c r="B383" t="s">
        <v>78</v>
      </c>
      <c r="C383" s="18" t="s">
        <v>1087</v>
      </c>
      <c r="D383" s="5" t="s">
        <v>1088</v>
      </c>
      <c r="E383" s="4" t="str">
        <f t="shared" si="30"/>
        <v>06</v>
      </c>
      <c r="F383" s="4" t="str">
        <f t="shared" si="26"/>
        <v>06/02</v>
      </c>
      <c r="G383" s="4" t="str">
        <f t="shared" si="27"/>
        <v>25</v>
      </c>
      <c r="H383" s="4" t="str">
        <f t="shared" si="28"/>
        <v>1832</v>
      </c>
      <c r="I383" s="4" t="str">
        <f t="shared" si="29"/>
        <v>18322506</v>
      </c>
      <c r="J383" s="6" t="s">
        <v>2320</v>
      </c>
      <c r="K383" s="4" t="s">
        <v>1089</v>
      </c>
      <c r="L383" s="4" t="s">
        <v>1052</v>
      </c>
      <c r="M383" s="4" t="s">
        <v>18</v>
      </c>
      <c r="N383" s="4" t="s">
        <v>19</v>
      </c>
      <c r="P383" s="4" t="s">
        <v>1090</v>
      </c>
      <c r="Q383" s="4" t="s">
        <v>1091</v>
      </c>
    </row>
    <row r="384" spans="1:19" ht="30" customHeight="1">
      <c r="A384" t="s">
        <v>648</v>
      </c>
      <c r="B384" t="s">
        <v>143</v>
      </c>
      <c r="C384" s="18" t="s">
        <v>636</v>
      </c>
      <c r="D384" s="5" t="s">
        <v>637</v>
      </c>
      <c r="E384" s="4" t="str">
        <f t="shared" si="30"/>
        <v>02</v>
      </c>
      <c r="F384" s="4" t="str">
        <f t="shared" si="26"/>
        <v>02/05</v>
      </c>
      <c r="G384" s="4" t="str">
        <f t="shared" si="27"/>
        <v>25</v>
      </c>
      <c r="H384" s="4" t="str">
        <f t="shared" si="28"/>
        <v>1861</v>
      </c>
      <c r="I384" s="4" t="str">
        <f t="shared" si="29"/>
        <v>18612502</v>
      </c>
      <c r="J384" s="6" t="s">
        <v>2414</v>
      </c>
      <c r="K384" s="4" t="s">
        <v>638</v>
      </c>
      <c r="L384" s="4" t="s">
        <v>649</v>
      </c>
      <c r="M384" t="s">
        <v>18</v>
      </c>
      <c r="N384" s="4" t="s">
        <v>19</v>
      </c>
      <c r="O384" s="20">
        <v>39716</v>
      </c>
      <c r="P384" s="4" t="s">
        <v>650</v>
      </c>
      <c r="Q384" t="s">
        <v>651</v>
      </c>
    </row>
    <row r="385" spans="1:20" ht="30" customHeight="1">
      <c r="A385" t="s">
        <v>895</v>
      </c>
      <c r="B385" t="s">
        <v>896</v>
      </c>
      <c r="C385" s="18" t="s">
        <v>897</v>
      </c>
      <c r="D385" s="5" t="s">
        <v>891</v>
      </c>
      <c r="E385" s="4" t="str">
        <f t="shared" si="30"/>
        <v>04</v>
      </c>
      <c r="F385" s="4" t="str">
        <f t="shared" si="26"/>
        <v>04/03</v>
      </c>
      <c r="G385" s="4" t="str">
        <f t="shared" si="27"/>
        <v>25</v>
      </c>
      <c r="H385" s="4" t="str">
        <f t="shared" si="28"/>
        <v>1841</v>
      </c>
      <c r="I385" s="4" t="str">
        <f t="shared" si="29"/>
        <v>18412504</v>
      </c>
      <c r="J385" s="6" t="s">
        <v>2415</v>
      </c>
      <c r="K385" s="4" t="s">
        <v>898</v>
      </c>
      <c r="L385" s="4" t="s">
        <v>899</v>
      </c>
      <c r="M385" t="s">
        <v>70</v>
      </c>
      <c r="O385" s="20">
        <v>41358</v>
      </c>
      <c r="P385" s="4" t="s">
        <v>900</v>
      </c>
      <c r="Q385" t="s">
        <v>901</v>
      </c>
    </row>
    <row r="386" spans="1:20" ht="30" customHeight="1">
      <c r="A386" t="s">
        <v>2506</v>
      </c>
      <c r="B386" t="s">
        <v>340</v>
      </c>
      <c r="C386" s="18" t="s">
        <v>1256</v>
      </c>
      <c r="D386" s="5" t="s">
        <v>1252</v>
      </c>
      <c r="E386" s="4" t="str">
        <f t="shared" si="30"/>
        <v>07</v>
      </c>
      <c r="F386" s="4" t="str">
        <f t="shared" ref="F386:F397" si="31">LEFT(TEXT(D386,"dd mm yyyy"),5)</f>
        <v>07/03</v>
      </c>
      <c r="G386" s="4" t="str">
        <f t="shared" ref="G386:G397" si="32">RIGHT(TEXT(F386,"dd mm yyyy"),2)</f>
        <v>25</v>
      </c>
      <c r="H386" s="4" t="str">
        <f t="shared" ref="H386:H397" si="33">RIGHT(TEXT(D386,"dd mm yyyy"),4)</f>
        <v>1861</v>
      </c>
      <c r="I386" s="4" t="str">
        <f t="shared" ref="I386:I397" si="34">CONCATENATE(H386,G386,E386)</f>
        <v>18612507</v>
      </c>
      <c r="J386" s="6" t="s">
        <v>2277</v>
      </c>
      <c r="K386" s="4" t="s">
        <v>1257</v>
      </c>
      <c r="L386" s="4" t="s">
        <v>2540</v>
      </c>
      <c r="M386" t="s">
        <v>18</v>
      </c>
      <c r="N386" s="4" t="s">
        <v>19</v>
      </c>
      <c r="O386" s="23">
        <v>44287</v>
      </c>
      <c r="P386" s="4" t="s">
        <v>2507</v>
      </c>
      <c r="Q386" t="s">
        <v>2508</v>
      </c>
    </row>
    <row r="387" spans="1:20" ht="30" customHeight="1">
      <c r="A387" t="s">
        <v>1118</v>
      </c>
      <c r="B387" t="s">
        <v>220</v>
      </c>
      <c r="C387" s="18" t="s">
        <v>1119</v>
      </c>
      <c r="D387" s="5" t="s">
        <v>1120</v>
      </c>
      <c r="E387" s="4" t="str">
        <f t="shared" si="30"/>
        <v>06</v>
      </c>
      <c r="F387" s="4" t="str">
        <f t="shared" si="31"/>
        <v>06/02</v>
      </c>
      <c r="G387" s="4" t="str">
        <f t="shared" si="32"/>
        <v>25</v>
      </c>
      <c r="H387" s="4" t="str">
        <f t="shared" si="33"/>
        <v>1879</v>
      </c>
      <c r="I387" s="4" t="str">
        <f t="shared" si="34"/>
        <v>18792506</v>
      </c>
      <c r="J387" s="6" t="s">
        <v>2416</v>
      </c>
      <c r="K387" s="4" t="s">
        <v>1121</v>
      </c>
      <c r="L387" s="4" t="s">
        <v>1122</v>
      </c>
      <c r="M387" t="s">
        <v>18</v>
      </c>
      <c r="O387" s="20">
        <v>35010</v>
      </c>
      <c r="P387" s="4" t="s">
        <v>1123</v>
      </c>
      <c r="Q387" t="s">
        <v>1124</v>
      </c>
      <c r="R387" s="4" t="s">
        <v>506</v>
      </c>
    </row>
    <row r="388" spans="1:20" ht="30" customHeight="1">
      <c r="A388" t="s">
        <v>735</v>
      </c>
      <c r="B388" t="s">
        <v>83</v>
      </c>
      <c r="C388" s="18" t="s">
        <v>736</v>
      </c>
      <c r="D388" s="5" t="s">
        <v>737</v>
      </c>
      <c r="E388" s="4" t="str">
        <f t="shared" si="30"/>
        <v>03</v>
      </c>
      <c r="F388" s="4" t="str">
        <f t="shared" si="31"/>
        <v>03/01</v>
      </c>
      <c r="G388" s="4" t="str">
        <f t="shared" si="32"/>
        <v>25</v>
      </c>
      <c r="H388" s="4" t="str">
        <f t="shared" si="33"/>
        <v>1861</v>
      </c>
      <c r="I388" s="4" t="str">
        <f t="shared" si="34"/>
        <v>18612503</v>
      </c>
      <c r="J388" s="6" t="s">
        <v>2417</v>
      </c>
      <c r="K388" s="4" t="s">
        <v>738</v>
      </c>
      <c r="L388" s="4" t="s">
        <v>739</v>
      </c>
      <c r="M388" t="s">
        <v>18</v>
      </c>
      <c r="N388" s="4" t="s">
        <v>740</v>
      </c>
      <c r="P388" s="4" t="s">
        <v>741</v>
      </c>
      <c r="Q388" t="s">
        <v>742</v>
      </c>
    </row>
    <row r="389" spans="1:20" ht="30" customHeight="1">
      <c r="A389" t="s">
        <v>357</v>
      </c>
      <c r="B389" t="s">
        <v>358</v>
      </c>
      <c r="C389" s="19">
        <v>14575</v>
      </c>
      <c r="D389" s="5">
        <v>14628</v>
      </c>
      <c r="E389" s="4" t="str">
        <f t="shared" si="30"/>
        <v>18</v>
      </c>
      <c r="F389" s="4" t="str">
        <f t="shared" si="31"/>
        <v>18 01</v>
      </c>
      <c r="G389" s="4" t="str">
        <f t="shared" si="32"/>
        <v>01</v>
      </c>
      <c r="H389" s="4" t="str">
        <f t="shared" si="33"/>
        <v>1940</v>
      </c>
      <c r="I389" s="4" t="str">
        <f t="shared" si="34"/>
        <v>19400118</v>
      </c>
      <c r="J389" s="6" t="s">
        <v>2418</v>
      </c>
      <c r="K389" s="4" t="s">
        <v>359</v>
      </c>
      <c r="L389" s="4" t="s">
        <v>360</v>
      </c>
      <c r="M389" t="s">
        <v>218</v>
      </c>
      <c r="P389" s="4" t="s">
        <v>361</v>
      </c>
    </row>
    <row r="390" spans="1:20" ht="30" customHeight="1">
      <c r="A390" t="s">
        <v>1319</v>
      </c>
      <c r="B390" t="s">
        <v>64</v>
      </c>
      <c r="C390" s="18" t="s">
        <v>15</v>
      </c>
      <c r="D390" s="5" t="s">
        <v>1320</v>
      </c>
      <c r="E390" s="4" t="str">
        <f t="shared" si="30"/>
        <v>07</v>
      </c>
      <c r="F390" s="4" t="str">
        <f t="shared" si="31"/>
        <v>07/09</v>
      </c>
      <c r="G390" s="4" t="str">
        <f t="shared" si="32"/>
        <v>25</v>
      </c>
      <c r="H390" s="4" t="str">
        <f t="shared" si="33"/>
        <v>1882</v>
      </c>
      <c r="I390" s="4" t="str">
        <f t="shared" si="34"/>
        <v>18822507</v>
      </c>
      <c r="J390" s="6" t="s">
        <v>2461</v>
      </c>
      <c r="K390" s="4" t="s">
        <v>16</v>
      </c>
      <c r="L390" s="4" t="s">
        <v>1321</v>
      </c>
      <c r="M390" t="s">
        <v>18</v>
      </c>
      <c r="O390" s="20">
        <v>36875</v>
      </c>
      <c r="P390" s="4" t="s">
        <v>1322</v>
      </c>
      <c r="Q390" t="s">
        <v>1323</v>
      </c>
      <c r="R390" s="4" t="s">
        <v>1324</v>
      </c>
    </row>
    <row r="391" spans="1:20" ht="30" customHeight="1">
      <c r="A391" t="s">
        <v>1299</v>
      </c>
      <c r="B391" t="s">
        <v>143</v>
      </c>
      <c r="C391" s="18" t="s">
        <v>15</v>
      </c>
      <c r="D391" s="5" t="s">
        <v>1300</v>
      </c>
      <c r="E391" s="4" t="str">
        <f t="shared" si="30"/>
        <v>07</v>
      </c>
      <c r="F391" s="4" t="str">
        <f t="shared" si="31"/>
        <v>07/07</v>
      </c>
      <c r="G391" s="4" t="str">
        <f t="shared" si="32"/>
        <v>25</v>
      </c>
      <c r="H391" s="4" t="str">
        <f t="shared" si="33"/>
        <v>1853</v>
      </c>
      <c r="I391" s="4" t="str">
        <f t="shared" si="34"/>
        <v>18532507</v>
      </c>
      <c r="J391" s="6" t="s">
        <v>2226</v>
      </c>
      <c r="K391" s="4" t="s">
        <v>1301</v>
      </c>
      <c r="L391" s="4" t="s">
        <v>928</v>
      </c>
      <c r="M391" t="s">
        <v>18</v>
      </c>
      <c r="N391" s="4" t="s">
        <v>1302</v>
      </c>
      <c r="O391" s="20">
        <v>42327</v>
      </c>
      <c r="P391" s="4" t="s">
        <v>1303</v>
      </c>
      <c r="Q391" t="s">
        <v>1304</v>
      </c>
    </row>
    <row r="392" spans="1:20" ht="30" customHeight="1">
      <c r="A392" t="s">
        <v>565</v>
      </c>
      <c r="B392" t="s">
        <v>143</v>
      </c>
      <c r="C392" s="18" t="s">
        <v>559</v>
      </c>
      <c r="D392" s="5" t="s">
        <v>560</v>
      </c>
      <c r="E392" s="4" t="str">
        <f t="shared" si="30"/>
        <v>01</v>
      </c>
      <c r="F392" s="4" t="str">
        <f t="shared" si="31"/>
        <v>01/11</v>
      </c>
      <c r="G392" s="4" t="str">
        <f t="shared" si="32"/>
        <v>25</v>
      </c>
      <c r="H392" s="4" t="str">
        <f t="shared" si="33"/>
        <v>1837</v>
      </c>
      <c r="I392" s="4" t="str">
        <f t="shared" si="34"/>
        <v>18372501</v>
      </c>
      <c r="J392" s="6" t="s">
        <v>2186</v>
      </c>
      <c r="K392" s="4" t="s">
        <v>561</v>
      </c>
      <c r="L392" s="4" t="s">
        <v>566</v>
      </c>
      <c r="M392" t="s">
        <v>18</v>
      </c>
      <c r="O392" s="20">
        <v>29895</v>
      </c>
      <c r="P392" s="4" t="s">
        <v>567</v>
      </c>
      <c r="Q392" t="s">
        <v>568</v>
      </c>
    </row>
    <row r="393" spans="1:20" ht="30" customHeight="1">
      <c r="A393" t="s">
        <v>261</v>
      </c>
      <c r="B393" t="s">
        <v>220</v>
      </c>
      <c r="C393" s="18" t="s">
        <v>2053</v>
      </c>
      <c r="D393" s="5" t="s">
        <v>2054</v>
      </c>
      <c r="E393" s="4" t="str">
        <f t="shared" si="30"/>
        <v>24</v>
      </c>
      <c r="F393" s="4" t="str">
        <f t="shared" si="31"/>
        <v>24/10</v>
      </c>
      <c r="G393" s="4" t="str">
        <f t="shared" si="32"/>
        <v>25</v>
      </c>
      <c r="H393" s="4" t="str">
        <f t="shared" si="33"/>
        <v>1832</v>
      </c>
      <c r="I393" s="4" t="str">
        <f t="shared" si="34"/>
        <v>18322524</v>
      </c>
      <c r="J393" s="6" t="s">
        <v>2331</v>
      </c>
      <c r="K393" s="4" t="s">
        <v>2055</v>
      </c>
      <c r="L393" s="4" t="s">
        <v>2056</v>
      </c>
      <c r="M393" s="4" t="s">
        <v>18</v>
      </c>
      <c r="P393" s="4" t="s">
        <v>527</v>
      </c>
      <c r="Q393" s="4" t="s">
        <v>2057</v>
      </c>
    </row>
    <row r="394" spans="1:20" ht="30" customHeight="1">
      <c r="A394" t="s">
        <v>261</v>
      </c>
      <c r="B394" t="s">
        <v>23</v>
      </c>
      <c r="C394" s="18" t="s">
        <v>256</v>
      </c>
      <c r="D394" s="5">
        <v>8357</v>
      </c>
      <c r="E394" s="4" t="str">
        <f t="shared" si="30"/>
        <v>17</v>
      </c>
      <c r="F394" s="4" t="str">
        <f t="shared" si="31"/>
        <v>17 11</v>
      </c>
      <c r="G394" s="4" t="str">
        <f t="shared" si="32"/>
        <v>11</v>
      </c>
      <c r="H394" s="4" t="str">
        <f t="shared" si="33"/>
        <v>1922</v>
      </c>
      <c r="I394" s="4" t="str">
        <f t="shared" si="34"/>
        <v>19221117</v>
      </c>
      <c r="J394" s="6" t="s">
        <v>2230</v>
      </c>
      <c r="K394" s="4" t="s">
        <v>257</v>
      </c>
      <c r="L394" s="4" t="s">
        <v>258</v>
      </c>
      <c r="M394" t="s">
        <v>218</v>
      </c>
      <c r="N394" s="4" t="s">
        <v>137</v>
      </c>
      <c r="O394" s="20">
        <v>42837</v>
      </c>
      <c r="P394" s="4" t="s">
        <v>262</v>
      </c>
      <c r="Q394" s="9"/>
      <c r="T394" s="9" t="s">
        <v>263</v>
      </c>
    </row>
    <row r="395" spans="1:20" ht="30" customHeight="1">
      <c r="A395" t="s">
        <v>1504</v>
      </c>
      <c r="B395" t="s">
        <v>1505</v>
      </c>
      <c r="C395" s="18" t="s">
        <v>1488</v>
      </c>
      <c r="D395" s="5" t="s">
        <v>1489</v>
      </c>
      <c r="E395" s="4" t="str">
        <f t="shared" si="30"/>
        <v>09</v>
      </c>
      <c r="F395" s="4" t="str">
        <f t="shared" si="31"/>
        <v>09/12</v>
      </c>
      <c r="G395" s="4" t="str">
        <f t="shared" si="32"/>
        <v>25</v>
      </c>
      <c r="H395" s="4" t="str">
        <f t="shared" si="33"/>
        <v>1852</v>
      </c>
      <c r="I395" s="4" t="str">
        <f t="shared" si="34"/>
        <v>18522509</v>
      </c>
      <c r="J395" s="6" t="s">
        <v>2419</v>
      </c>
      <c r="K395" s="4" t="s">
        <v>1490</v>
      </c>
      <c r="L395" s="4" t="s">
        <v>1506</v>
      </c>
      <c r="M395" s="4" t="s">
        <v>18</v>
      </c>
      <c r="N395" s="4" t="s">
        <v>19</v>
      </c>
      <c r="P395" s="4" t="s">
        <v>1507</v>
      </c>
    </row>
    <row r="396" spans="1:20" ht="30" customHeight="1">
      <c r="A396" t="s">
        <v>47</v>
      </c>
      <c r="B396" t="s">
        <v>48</v>
      </c>
      <c r="C396" s="18"/>
      <c r="D396" s="5">
        <v>2364</v>
      </c>
      <c r="E396" s="4" t="str">
        <f t="shared" si="30"/>
        <v>21</v>
      </c>
      <c r="F396" s="4" t="str">
        <f t="shared" si="31"/>
        <v>21 06</v>
      </c>
      <c r="G396" s="4" t="str">
        <f t="shared" si="32"/>
        <v>06</v>
      </c>
      <c r="H396" s="4" t="str">
        <f t="shared" si="33"/>
        <v>1906</v>
      </c>
      <c r="I396" s="4" t="str">
        <f t="shared" si="34"/>
        <v>19060621</v>
      </c>
      <c r="K396" s="4"/>
      <c r="L396" s="4"/>
      <c r="M396" t="s">
        <v>18</v>
      </c>
      <c r="N396" s="4" t="s">
        <v>49</v>
      </c>
      <c r="P396" s="4" t="s">
        <v>50</v>
      </c>
      <c r="R396" s="4" t="s">
        <v>51</v>
      </c>
    </row>
    <row r="397" spans="1:20" ht="30" customHeight="1">
      <c r="A397" t="s">
        <v>461</v>
      </c>
      <c r="B397" t="s">
        <v>462</v>
      </c>
      <c r="C397" s="19">
        <v>27071</v>
      </c>
      <c r="D397" s="5">
        <v>27157</v>
      </c>
      <c r="E397" s="4" t="str">
        <f t="shared" si="30"/>
        <v>08</v>
      </c>
      <c r="F397" s="4" t="str">
        <f t="shared" si="31"/>
        <v>08 05</v>
      </c>
      <c r="G397" s="4" t="str">
        <f t="shared" si="32"/>
        <v>05</v>
      </c>
      <c r="H397" s="4" t="str">
        <f t="shared" si="33"/>
        <v>1974</v>
      </c>
      <c r="I397" s="4" t="str">
        <f t="shared" si="34"/>
        <v>19740508</v>
      </c>
      <c r="J397" s="6" t="s">
        <v>2383</v>
      </c>
      <c r="K397" s="4" t="s">
        <v>463</v>
      </c>
      <c r="L397" s="4" t="s">
        <v>314</v>
      </c>
      <c r="M397" t="s">
        <v>18</v>
      </c>
      <c r="N397" s="4" t="s">
        <v>315</v>
      </c>
      <c r="P397" s="4"/>
    </row>
    <row r="398" spans="1:20" ht="30" customHeight="1">
      <c r="A398" t="s">
        <v>461</v>
      </c>
      <c r="B398" t="s">
        <v>462</v>
      </c>
      <c r="C398" s="18"/>
      <c r="D398" s="12"/>
      <c r="E398" s="4"/>
      <c r="F398" s="4"/>
      <c r="G398" s="4"/>
      <c r="H398" s="4"/>
      <c r="I398" s="4"/>
      <c r="K398" s="4"/>
      <c r="L398" s="4"/>
      <c r="M398" t="s">
        <v>46</v>
      </c>
      <c r="N398" s="4" t="s">
        <v>315</v>
      </c>
      <c r="P398" s="4" t="s">
        <v>2177</v>
      </c>
      <c r="Q398" t="s">
        <v>2178</v>
      </c>
      <c r="R398" t="s">
        <v>2179</v>
      </c>
    </row>
    <row r="399" spans="1:20" ht="30" customHeight="1">
      <c r="A399" t="s">
        <v>2115</v>
      </c>
      <c r="B399" t="s">
        <v>896</v>
      </c>
      <c r="C399" s="18" t="s">
        <v>2116</v>
      </c>
      <c r="D399" s="5" t="s">
        <v>2117</v>
      </c>
      <c r="E399" s="4" t="str">
        <f>LEFT(TEXT(D399,"dd mm yyyy"),2)</f>
        <v>27</v>
      </c>
      <c r="F399" s="4" t="str">
        <f t="shared" ref="F399:F430" si="35">LEFT(TEXT(D399,"dd mm yyyy"),5)</f>
        <v>27/03</v>
      </c>
      <c r="G399" s="4" t="str">
        <f t="shared" ref="G399:G430" si="36">RIGHT(TEXT(F399,"dd mm yyyy"),2)</f>
        <v>25</v>
      </c>
      <c r="H399" s="4" t="str">
        <f t="shared" ref="H399:H430" si="37">RIGHT(TEXT(D399,"dd mm yyyy"),4)</f>
        <v>1856</v>
      </c>
      <c r="I399" s="4" t="str">
        <f t="shared" ref="I399:I430" si="38">CONCATENATE(H399,G399,E399)</f>
        <v>18562527</v>
      </c>
      <c r="J399" s="6" t="s">
        <v>2334</v>
      </c>
      <c r="K399" s="4" t="s">
        <v>2118</v>
      </c>
      <c r="L399" s="4" t="s">
        <v>2119</v>
      </c>
      <c r="M399" t="s">
        <v>18</v>
      </c>
      <c r="N399" s="4" t="s">
        <v>19</v>
      </c>
      <c r="O399" s="20">
        <v>36875</v>
      </c>
      <c r="P399" s="4" t="s">
        <v>2120</v>
      </c>
      <c r="Q399" t="s">
        <v>2121</v>
      </c>
    </row>
    <row r="400" spans="1:20" ht="30" customHeight="1">
      <c r="A400" t="s">
        <v>1590</v>
      </c>
      <c r="B400" t="s">
        <v>1591</v>
      </c>
      <c r="C400" s="18" t="s">
        <v>1592</v>
      </c>
      <c r="D400" s="5" t="s">
        <v>1593</v>
      </c>
      <c r="E400" s="4" t="str">
        <f>LEFT(TEXT(D400,"dd mm yyyy"),2)</f>
        <v>10</v>
      </c>
      <c r="F400" s="4" t="str">
        <f t="shared" si="35"/>
        <v>10/12</v>
      </c>
      <c r="G400" s="4" t="str">
        <f t="shared" si="36"/>
        <v>25</v>
      </c>
      <c r="H400" s="4" t="str">
        <f t="shared" si="37"/>
        <v>1891</v>
      </c>
      <c r="I400" s="4" t="str">
        <f t="shared" si="38"/>
        <v>18912510</v>
      </c>
      <c r="J400" s="6" t="s">
        <v>2312</v>
      </c>
      <c r="K400" s="4" t="s">
        <v>1594</v>
      </c>
      <c r="L400" s="4" t="s">
        <v>1595</v>
      </c>
      <c r="M400" s="4" t="s">
        <v>18</v>
      </c>
      <c r="P400" s="4" t="s">
        <v>1596</v>
      </c>
      <c r="Q400" t="s">
        <v>1597</v>
      </c>
    </row>
    <row r="401" spans="1:20" ht="30" customHeight="1">
      <c r="A401" t="s">
        <v>2466</v>
      </c>
      <c r="B401" t="s">
        <v>2474</v>
      </c>
      <c r="C401" s="20">
        <v>7285</v>
      </c>
      <c r="D401" s="7">
        <v>7314</v>
      </c>
      <c r="E401" s="4" t="str">
        <f>LEFT(TEXT(D401,"dd mm yy"),2)</f>
        <v>09</v>
      </c>
      <c r="F401" s="4" t="str">
        <f t="shared" si="35"/>
        <v>09 01</v>
      </c>
      <c r="G401" s="4" t="str">
        <f t="shared" si="36"/>
        <v>01</v>
      </c>
      <c r="H401" s="4" t="str">
        <f t="shared" si="37"/>
        <v>1920</v>
      </c>
      <c r="I401" s="4" t="str">
        <f t="shared" si="38"/>
        <v>19200109</v>
      </c>
      <c r="J401" s="6" t="s">
        <v>2316</v>
      </c>
      <c r="K401" s="4" t="s">
        <v>2475</v>
      </c>
      <c r="L401" s="4" t="s">
        <v>2476</v>
      </c>
      <c r="M401" t="s">
        <v>218</v>
      </c>
      <c r="N401" s="4" t="s">
        <v>2465</v>
      </c>
    </row>
    <row r="402" spans="1:20" ht="30" customHeight="1">
      <c r="A402" t="s">
        <v>1189</v>
      </c>
      <c r="B402" t="s">
        <v>1921</v>
      </c>
      <c r="C402" s="18" t="s">
        <v>1915</v>
      </c>
      <c r="D402" s="5" t="s">
        <v>1909</v>
      </c>
      <c r="E402" s="4" t="str">
        <f t="shared" ref="E402:E449" si="39">LEFT(TEXT(D402,"dd mm yyyy"),2)</f>
        <v>15</v>
      </c>
      <c r="F402" s="4" t="str">
        <f t="shared" si="35"/>
        <v>15/12</v>
      </c>
      <c r="G402" s="4" t="str">
        <f t="shared" si="36"/>
        <v>25</v>
      </c>
      <c r="H402" s="4" t="str">
        <f t="shared" si="37"/>
        <v>1830</v>
      </c>
      <c r="I402" s="4" t="str">
        <f t="shared" si="38"/>
        <v>18302515</v>
      </c>
      <c r="J402" s="6" t="s">
        <v>2420</v>
      </c>
      <c r="K402" s="4" t="s">
        <v>1922</v>
      </c>
      <c r="L402" s="4" t="s">
        <v>1498</v>
      </c>
      <c r="M402" t="s">
        <v>18</v>
      </c>
      <c r="O402" s="20">
        <v>41087</v>
      </c>
      <c r="P402" s="4" t="s">
        <v>1923</v>
      </c>
      <c r="Q402" t="s">
        <v>1924</v>
      </c>
    </row>
    <row r="403" spans="1:20" ht="30" customHeight="1">
      <c r="A403" t="s">
        <v>1189</v>
      </c>
      <c r="B403" t="s">
        <v>1612</v>
      </c>
      <c r="C403" s="18" t="s">
        <v>1613</v>
      </c>
      <c r="D403" s="5" t="s">
        <v>1614</v>
      </c>
      <c r="E403" s="4" t="str">
        <f t="shared" si="39"/>
        <v>11</v>
      </c>
      <c r="F403" s="4" t="str">
        <f t="shared" si="35"/>
        <v>11/01</v>
      </c>
      <c r="G403" s="4" t="str">
        <f t="shared" si="36"/>
        <v>25</v>
      </c>
      <c r="H403" s="4" t="str">
        <f t="shared" si="37"/>
        <v>1837</v>
      </c>
      <c r="I403" s="4" t="str">
        <f t="shared" si="38"/>
        <v>18372511</v>
      </c>
      <c r="J403" s="6" t="s">
        <v>2209</v>
      </c>
      <c r="K403" s="4" t="s">
        <v>730</v>
      </c>
      <c r="L403" s="4" t="s">
        <v>1498</v>
      </c>
      <c r="M403" t="s">
        <v>46</v>
      </c>
      <c r="P403" s="4" t="s">
        <v>1615</v>
      </c>
      <c r="Q403" t="s">
        <v>1616</v>
      </c>
    </row>
    <row r="404" spans="1:20" ht="30" customHeight="1">
      <c r="A404" t="s">
        <v>1189</v>
      </c>
      <c r="B404" t="s">
        <v>1190</v>
      </c>
      <c r="C404" s="18" t="s">
        <v>1191</v>
      </c>
      <c r="D404" s="5" t="s">
        <v>1192</v>
      </c>
      <c r="E404" s="4" t="str">
        <f t="shared" si="39"/>
        <v>06</v>
      </c>
      <c r="F404" s="4" t="str">
        <f t="shared" si="35"/>
        <v>06/11</v>
      </c>
      <c r="G404" s="4" t="str">
        <f t="shared" si="36"/>
        <v>25</v>
      </c>
      <c r="H404" s="4" t="str">
        <f t="shared" si="37"/>
        <v>1856</v>
      </c>
      <c r="I404" s="4" t="str">
        <f t="shared" si="38"/>
        <v>18562506</v>
      </c>
      <c r="J404" s="6" t="s">
        <v>2421</v>
      </c>
      <c r="K404" s="4" t="s">
        <v>1193</v>
      </c>
      <c r="L404" s="4" t="s">
        <v>1194</v>
      </c>
      <c r="M404" s="4" t="s">
        <v>18</v>
      </c>
      <c r="P404" s="4" t="s">
        <v>527</v>
      </c>
      <c r="Q404" s="4" t="s">
        <v>1195</v>
      </c>
    </row>
    <row r="405" spans="1:20" ht="30" customHeight="1">
      <c r="A405" t="s">
        <v>1189</v>
      </c>
      <c r="B405" t="s">
        <v>1738</v>
      </c>
      <c r="C405" s="18" t="s">
        <v>15</v>
      </c>
      <c r="D405" s="5" t="s">
        <v>1739</v>
      </c>
      <c r="E405" s="4" t="str">
        <f t="shared" si="39"/>
        <v>12</v>
      </c>
      <c r="F405" s="4" t="str">
        <f t="shared" si="35"/>
        <v>12/03</v>
      </c>
      <c r="G405" s="4" t="str">
        <f t="shared" si="36"/>
        <v>25</v>
      </c>
      <c r="H405" s="4" t="str">
        <f t="shared" si="37"/>
        <v>1891</v>
      </c>
      <c r="I405" s="4" t="str">
        <f t="shared" si="38"/>
        <v>18912512</v>
      </c>
      <c r="J405" s="6" t="s">
        <v>2422</v>
      </c>
      <c r="K405" s="4" t="s">
        <v>15</v>
      </c>
      <c r="L405" s="4" t="s">
        <v>1740</v>
      </c>
      <c r="M405" s="4" t="s">
        <v>18</v>
      </c>
      <c r="P405" s="4" t="s">
        <v>1741</v>
      </c>
      <c r="Q405" s="4" t="s">
        <v>1742</v>
      </c>
    </row>
    <row r="406" spans="1:20" ht="30" customHeight="1">
      <c r="A406" t="s">
        <v>1189</v>
      </c>
      <c r="B406" t="s">
        <v>83</v>
      </c>
      <c r="C406" s="18" t="s">
        <v>2502</v>
      </c>
      <c r="D406" s="5" t="s">
        <v>2494</v>
      </c>
      <c r="E406" s="4" t="str">
        <f t="shared" si="39"/>
        <v>05</v>
      </c>
      <c r="F406" s="4" t="str">
        <f t="shared" si="35"/>
        <v>05/03</v>
      </c>
      <c r="G406" s="4" t="str">
        <f t="shared" si="36"/>
        <v>25</v>
      </c>
      <c r="H406" s="4" t="str">
        <f t="shared" si="37"/>
        <v>1863</v>
      </c>
      <c r="I406" s="4" t="str">
        <f t="shared" si="38"/>
        <v>18632505</v>
      </c>
      <c r="J406" s="6" t="s">
        <v>2503</v>
      </c>
      <c r="K406" s="4" t="s">
        <v>2504</v>
      </c>
      <c r="L406" s="4" t="s">
        <v>2505</v>
      </c>
      <c r="M406" t="s">
        <v>18</v>
      </c>
      <c r="P406" t="s">
        <v>2497</v>
      </c>
    </row>
    <row r="407" spans="1:20" ht="30" customHeight="1">
      <c r="A407" t="s">
        <v>1805</v>
      </c>
      <c r="B407" t="s">
        <v>499</v>
      </c>
      <c r="C407" s="18" t="s">
        <v>1806</v>
      </c>
      <c r="D407" s="5" t="s">
        <v>1807</v>
      </c>
      <c r="E407" s="4" t="str">
        <f t="shared" si="39"/>
        <v>13</v>
      </c>
      <c r="F407" s="4" t="str">
        <f t="shared" si="35"/>
        <v>13/09</v>
      </c>
      <c r="G407" s="4" t="str">
        <f t="shared" si="36"/>
        <v>25</v>
      </c>
      <c r="H407" s="4" t="str">
        <f t="shared" si="37"/>
        <v>1839</v>
      </c>
      <c r="I407" s="4" t="str">
        <f t="shared" si="38"/>
        <v>18392513</v>
      </c>
      <c r="J407" s="6" t="s">
        <v>2237</v>
      </c>
      <c r="K407" s="4" t="s">
        <v>1808</v>
      </c>
      <c r="L407" s="4" t="s">
        <v>1809</v>
      </c>
      <c r="M407" t="s">
        <v>18</v>
      </c>
      <c r="N407" s="4" t="s">
        <v>19</v>
      </c>
      <c r="P407" s="4" t="s">
        <v>1810</v>
      </c>
      <c r="Q407" t="s">
        <v>1811</v>
      </c>
      <c r="T407" s="4" t="s">
        <v>1812</v>
      </c>
    </row>
    <row r="408" spans="1:20" ht="30" customHeight="1">
      <c r="A408" t="s">
        <v>1354</v>
      </c>
      <c r="B408" t="s">
        <v>83</v>
      </c>
      <c r="C408" s="18" t="s">
        <v>1349</v>
      </c>
      <c r="D408" s="5" t="s">
        <v>1350</v>
      </c>
      <c r="E408" s="4" t="str">
        <f t="shared" si="39"/>
        <v>07</v>
      </c>
      <c r="F408" s="4" t="str">
        <f t="shared" si="35"/>
        <v>07/11</v>
      </c>
      <c r="G408" s="4" t="str">
        <f t="shared" si="36"/>
        <v>25</v>
      </c>
      <c r="H408" s="4" t="str">
        <f t="shared" si="37"/>
        <v>1861</v>
      </c>
      <c r="I408" s="4" t="str">
        <f t="shared" si="38"/>
        <v>18612507</v>
      </c>
      <c r="J408" s="6" t="s">
        <v>2207</v>
      </c>
      <c r="K408" s="4" t="s">
        <v>1351</v>
      </c>
      <c r="L408" s="4" t="s">
        <v>1352</v>
      </c>
      <c r="M408" s="4" t="s">
        <v>18</v>
      </c>
      <c r="N408" s="4" t="s">
        <v>19</v>
      </c>
      <c r="O408" s="23">
        <v>44197</v>
      </c>
      <c r="P408" s="4" t="s">
        <v>1355</v>
      </c>
    </row>
    <row r="409" spans="1:20" ht="30" customHeight="1">
      <c r="A409" t="s">
        <v>1577</v>
      </c>
      <c r="B409" t="s">
        <v>143</v>
      </c>
      <c r="C409" s="18" t="s">
        <v>1578</v>
      </c>
      <c r="D409" s="5" t="s">
        <v>1579</v>
      </c>
      <c r="E409" s="4" t="str">
        <f t="shared" si="39"/>
        <v>10</v>
      </c>
      <c r="F409" s="4" t="str">
        <f t="shared" si="35"/>
        <v>10/11</v>
      </c>
      <c r="G409" s="4" t="str">
        <f t="shared" si="36"/>
        <v>25</v>
      </c>
      <c r="H409" s="4" t="str">
        <f t="shared" si="37"/>
        <v>1898</v>
      </c>
      <c r="I409" s="4" t="str">
        <f t="shared" si="38"/>
        <v>18982510</v>
      </c>
      <c r="J409" s="6" t="s">
        <v>2227</v>
      </c>
      <c r="K409" s="4" t="s">
        <v>1580</v>
      </c>
      <c r="L409" s="4" t="s">
        <v>1581</v>
      </c>
      <c r="M409" s="4" t="s">
        <v>18</v>
      </c>
      <c r="P409" s="4" t="s">
        <v>1187</v>
      </c>
      <c r="Q409" s="4" t="s">
        <v>1582</v>
      </c>
      <c r="R409" s="4" t="s">
        <v>506</v>
      </c>
    </row>
    <row r="410" spans="1:20" ht="30" customHeight="1">
      <c r="A410" t="s">
        <v>1876</v>
      </c>
      <c r="B410" t="s">
        <v>83</v>
      </c>
      <c r="C410" s="18" t="s">
        <v>15</v>
      </c>
      <c r="D410" s="5" t="s">
        <v>1877</v>
      </c>
      <c r="E410" s="4" t="str">
        <f t="shared" si="39"/>
        <v>14</v>
      </c>
      <c r="F410" s="4" t="str">
        <f t="shared" si="35"/>
        <v>14/07</v>
      </c>
      <c r="G410" s="4" t="str">
        <f t="shared" si="36"/>
        <v>25</v>
      </c>
      <c r="H410" s="4" t="str">
        <f t="shared" si="37"/>
        <v>1898</v>
      </c>
      <c r="I410" s="4" t="str">
        <f t="shared" si="38"/>
        <v>18982514</v>
      </c>
      <c r="J410" s="6" t="s">
        <v>2304</v>
      </c>
      <c r="K410" s="4" t="s">
        <v>15</v>
      </c>
      <c r="L410" s="4" t="s">
        <v>1878</v>
      </c>
      <c r="M410" s="4" t="s">
        <v>18</v>
      </c>
      <c r="P410" s="4" t="s">
        <v>1879</v>
      </c>
      <c r="Q410" s="4" t="s">
        <v>1880</v>
      </c>
      <c r="R410" s="4" t="s">
        <v>506</v>
      </c>
    </row>
    <row r="411" spans="1:20" ht="30" customHeight="1">
      <c r="A411" t="s">
        <v>1097</v>
      </c>
      <c r="B411" t="s">
        <v>143</v>
      </c>
      <c r="C411" s="18" t="s">
        <v>1571</v>
      </c>
      <c r="D411" s="5" t="s">
        <v>1572</v>
      </c>
      <c r="E411" s="4" t="str">
        <f t="shared" si="39"/>
        <v>10</v>
      </c>
      <c r="F411" s="4" t="str">
        <f t="shared" si="35"/>
        <v>10/06</v>
      </c>
      <c r="G411" s="4" t="str">
        <f t="shared" si="36"/>
        <v>25</v>
      </c>
      <c r="H411" s="4" t="str">
        <f t="shared" si="37"/>
        <v>1847</v>
      </c>
      <c r="I411" s="4" t="str">
        <f t="shared" si="38"/>
        <v>18472510</v>
      </c>
      <c r="J411" s="6" t="s">
        <v>2451</v>
      </c>
      <c r="K411" s="4" t="s">
        <v>1573</v>
      </c>
      <c r="L411" s="4" t="s">
        <v>1574</v>
      </c>
      <c r="M411" t="s">
        <v>18</v>
      </c>
      <c r="P411" s="4" t="s">
        <v>1575</v>
      </c>
      <c r="Q411" t="s">
        <v>1576</v>
      </c>
    </row>
    <row r="412" spans="1:20" ht="30" customHeight="1">
      <c r="A412" t="s">
        <v>1097</v>
      </c>
      <c r="B412" t="s">
        <v>143</v>
      </c>
      <c r="C412" s="18" t="s">
        <v>1098</v>
      </c>
      <c r="D412" s="5" t="s">
        <v>1099</v>
      </c>
      <c r="E412" s="4" t="str">
        <f t="shared" si="39"/>
        <v>06</v>
      </c>
      <c r="F412" s="4" t="str">
        <f t="shared" si="35"/>
        <v>06/02</v>
      </c>
      <c r="G412" s="4" t="str">
        <f t="shared" si="36"/>
        <v>25</v>
      </c>
      <c r="H412" s="4" t="str">
        <f t="shared" si="37"/>
        <v>1850</v>
      </c>
      <c r="I412" s="4" t="str">
        <f t="shared" si="38"/>
        <v>18502506</v>
      </c>
      <c r="J412" s="6" t="s">
        <v>2418</v>
      </c>
      <c r="K412" s="4" t="s">
        <v>1100</v>
      </c>
      <c r="L412" s="4" t="s">
        <v>1101</v>
      </c>
      <c r="M412" t="s">
        <v>46</v>
      </c>
      <c r="P412" s="4" t="s">
        <v>1102</v>
      </c>
      <c r="Q412" t="s">
        <v>1103</v>
      </c>
    </row>
    <row r="413" spans="1:20" ht="30" customHeight="1">
      <c r="A413" t="s">
        <v>1097</v>
      </c>
      <c r="B413" t="s">
        <v>143</v>
      </c>
      <c r="C413" s="18" t="s">
        <v>1104</v>
      </c>
      <c r="D413" s="5" t="s">
        <v>1105</v>
      </c>
      <c r="E413" s="4" t="str">
        <f t="shared" si="39"/>
        <v>06</v>
      </c>
      <c r="F413" s="4" t="str">
        <f t="shared" si="35"/>
        <v>06/02</v>
      </c>
      <c r="G413" s="4" t="str">
        <f t="shared" si="36"/>
        <v>25</v>
      </c>
      <c r="H413" s="4" t="str">
        <f t="shared" si="37"/>
        <v>1851</v>
      </c>
      <c r="I413" s="4" t="str">
        <f t="shared" si="38"/>
        <v>18512506</v>
      </c>
      <c r="J413" s="6" t="s">
        <v>2423</v>
      </c>
      <c r="K413" s="4" t="s">
        <v>1106</v>
      </c>
      <c r="L413" s="4" t="s">
        <v>1107</v>
      </c>
      <c r="M413" t="s">
        <v>32</v>
      </c>
      <c r="P413" s="4" t="s">
        <v>1108</v>
      </c>
      <c r="Q413" t="s">
        <v>1109</v>
      </c>
    </row>
    <row r="414" spans="1:20" ht="30" customHeight="1">
      <c r="A414" t="s">
        <v>1637</v>
      </c>
      <c r="B414" t="s">
        <v>220</v>
      </c>
      <c r="C414" s="19" t="s">
        <v>15</v>
      </c>
      <c r="D414" s="5" t="s">
        <v>1638</v>
      </c>
      <c r="E414" s="4" t="str">
        <f t="shared" si="39"/>
        <v>11</v>
      </c>
      <c r="F414" s="4" t="str">
        <f t="shared" si="35"/>
        <v>11/03</v>
      </c>
      <c r="G414" s="4" t="str">
        <f t="shared" si="36"/>
        <v>25</v>
      </c>
      <c r="H414" s="4" t="str">
        <f t="shared" si="37"/>
        <v>1897</v>
      </c>
      <c r="I414" s="4" t="str">
        <f t="shared" si="38"/>
        <v>18972511</v>
      </c>
      <c r="J414" s="6" t="s">
        <v>2424</v>
      </c>
      <c r="K414" s="4" t="s">
        <v>16</v>
      </c>
      <c r="L414" s="4" t="s">
        <v>503</v>
      </c>
      <c r="M414" t="s">
        <v>18</v>
      </c>
      <c r="O414" s="20">
        <v>43166</v>
      </c>
      <c r="P414" s="4" t="s">
        <v>1639</v>
      </c>
      <c r="Q414" t="s">
        <v>1640</v>
      </c>
    </row>
    <row r="415" spans="1:20" ht="30" customHeight="1">
      <c r="A415" t="s">
        <v>947</v>
      </c>
      <c r="B415" t="s">
        <v>499</v>
      </c>
      <c r="C415" s="18" t="s">
        <v>948</v>
      </c>
      <c r="D415" s="5" t="s">
        <v>949</v>
      </c>
      <c r="E415" s="4" t="str">
        <f t="shared" si="39"/>
        <v>04</v>
      </c>
      <c r="F415" s="4" t="str">
        <f t="shared" si="35"/>
        <v>04/10</v>
      </c>
      <c r="G415" s="4" t="str">
        <f t="shared" si="36"/>
        <v>25</v>
      </c>
      <c r="H415" s="4" t="str">
        <f t="shared" si="37"/>
        <v>1860</v>
      </c>
      <c r="I415" s="4" t="str">
        <f t="shared" si="38"/>
        <v>18602504</v>
      </c>
      <c r="J415" s="6" t="s">
        <v>2360</v>
      </c>
      <c r="K415" s="4" t="s">
        <v>950</v>
      </c>
      <c r="L415" s="4" t="s">
        <v>951</v>
      </c>
      <c r="M415" s="4" t="s">
        <v>18</v>
      </c>
      <c r="P415" s="4" t="s">
        <v>708</v>
      </c>
      <c r="Q415" s="4" t="s">
        <v>952</v>
      </c>
    </row>
    <row r="416" spans="1:20" ht="30" customHeight="1">
      <c r="A416" t="s">
        <v>828</v>
      </c>
      <c r="B416" t="s">
        <v>23</v>
      </c>
      <c r="C416" s="18" t="s">
        <v>829</v>
      </c>
      <c r="D416" s="5" t="s">
        <v>830</v>
      </c>
      <c r="E416" s="4" t="str">
        <f t="shared" si="39"/>
        <v>03</v>
      </c>
      <c r="F416" s="4" t="str">
        <f t="shared" si="35"/>
        <v>03/09</v>
      </c>
      <c r="G416" s="4" t="str">
        <f t="shared" si="36"/>
        <v>25</v>
      </c>
      <c r="H416" s="4" t="str">
        <f t="shared" si="37"/>
        <v>1857</v>
      </c>
      <c r="I416" s="4" t="str">
        <f t="shared" si="38"/>
        <v>18572503</v>
      </c>
      <c r="J416" s="6" t="s">
        <v>2425</v>
      </c>
      <c r="K416" s="4" t="s">
        <v>693</v>
      </c>
      <c r="L416" s="4" t="s">
        <v>831</v>
      </c>
      <c r="M416" s="4" t="s">
        <v>18</v>
      </c>
      <c r="N416" s="4" t="s">
        <v>19</v>
      </c>
      <c r="P416" s="4" t="s">
        <v>2605</v>
      </c>
      <c r="Q416" s="4" t="s">
        <v>832</v>
      </c>
      <c r="S416" s="4"/>
    </row>
    <row r="417" spans="1:20" ht="30" customHeight="1">
      <c r="A417" t="s">
        <v>1937</v>
      </c>
      <c r="B417" t="s">
        <v>1038</v>
      </c>
      <c r="C417" s="18" t="s">
        <v>1931</v>
      </c>
      <c r="D417" s="5" t="s">
        <v>1932</v>
      </c>
      <c r="E417" s="4" t="str">
        <f t="shared" si="39"/>
        <v>16</v>
      </c>
      <c r="F417" s="4" t="str">
        <f t="shared" si="35"/>
        <v>16/01</v>
      </c>
      <c r="G417" s="4" t="str">
        <f t="shared" si="36"/>
        <v>25</v>
      </c>
      <c r="H417" s="4" t="str">
        <f t="shared" si="37"/>
        <v>1851</v>
      </c>
      <c r="I417" s="4" t="str">
        <f t="shared" si="38"/>
        <v>18512516</v>
      </c>
      <c r="J417" s="6" t="s">
        <v>2358</v>
      </c>
      <c r="K417" s="4" t="s">
        <v>1933</v>
      </c>
      <c r="L417" s="4" t="s">
        <v>1934</v>
      </c>
      <c r="M417" t="s">
        <v>18</v>
      </c>
      <c r="O417" s="20">
        <v>40626</v>
      </c>
      <c r="P417" s="4" t="s">
        <v>1938</v>
      </c>
      <c r="Q417" t="s">
        <v>1939</v>
      </c>
    </row>
    <row r="418" spans="1:20" ht="30" customHeight="1">
      <c r="A418" t="s">
        <v>665</v>
      </c>
      <c r="B418" t="s">
        <v>383</v>
      </c>
      <c r="C418" s="18" t="s">
        <v>660</v>
      </c>
      <c r="D418" s="5" t="s">
        <v>661</v>
      </c>
      <c r="E418" s="4" t="str">
        <f t="shared" si="39"/>
        <v>02</v>
      </c>
      <c r="F418" s="4" t="str">
        <f t="shared" si="35"/>
        <v>02/07</v>
      </c>
      <c r="G418" s="4" t="str">
        <f t="shared" si="36"/>
        <v>25</v>
      </c>
      <c r="H418" s="4" t="str">
        <f t="shared" si="37"/>
        <v>1874</v>
      </c>
      <c r="I418" s="4" t="str">
        <f t="shared" si="38"/>
        <v>18742502</v>
      </c>
      <c r="J418" s="6" t="s">
        <v>2426</v>
      </c>
      <c r="K418" s="4" t="s">
        <v>666</v>
      </c>
      <c r="L418" s="4" t="s">
        <v>667</v>
      </c>
      <c r="M418" t="s">
        <v>18</v>
      </c>
      <c r="N418" s="4" t="s">
        <v>19</v>
      </c>
      <c r="O418" s="20">
        <v>39716</v>
      </c>
      <c r="P418" s="4" t="s">
        <v>668</v>
      </c>
      <c r="Q418" t="s">
        <v>669</v>
      </c>
      <c r="S418" s="4"/>
    </row>
    <row r="419" spans="1:20" ht="30" customHeight="1">
      <c r="A419" t="s">
        <v>1925</v>
      </c>
      <c r="B419" t="s">
        <v>1926</v>
      </c>
      <c r="C419" s="18" t="s">
        <v>1908</v>
      </c>
      <c r="D419" s="5" t="s">
        <v>1909</v>
      </c>
      <c r="E419" s="4" t="str">
        <f t="shared" si="39"/>
        <v>15</v>
      </c>
      <c r="F419" s="4" t="str">
        <f t="shared" si="35"/>
        <v>15/12</v>
      </c>
      <c r="G419" s="4" t="str">
        <f t="shared" si="36"/>
        <v>25</v>
      </c>
      <c r="H419" s="4" t="str">
        <f t="shared" si="37"/>
        <v>1830</v>
      </c>
      <c r="I419" s="4" t="str">
        <f t="shared" si="38"/>
        <v>18302515</v>
      </c>
      <c r="J419" s="6" t="s">
        <v>2427</v>
      </c>
      <c r="K419" s="4" t="s">
        <v>1910</v>
      </c>
      <c r="L419" s="4" t="s">
        <v>1927</v>
      </c>
      <c r="M419" s="4" t="s">
        <v>18</v>
      </c>
      <c r="P419" s="4" t="s">
        <v>1928</v>
      </c>
      <c r="Q419" s="4" t="s">
        <v>1929</v>
      </c>
    </row>
    <row r="420" spans="1:20" ht="30" customHeight="1">
      <c r="A420" t="s">
        <v>418</v>
      </c>
      <c r="B420" t="s">
        <v>143</v>
      </c>
      <c r="C420" s="18" t="s">
        <v>419</v>
      </c>
      <c r="D420" s="5">
        <v>18940</v>
      </c>
      <c r="E420" s="4" t="str">
        <f t="shared" si="39"/>
        <v>08</v>
      </c>
      <c r="F420" s="4" t="str">
        <f t="shared" si="35"/>
        <v>08 11</v>
      </c>
      <c r="G420" s="4" t="str">
        <f t="shared" si="36"/>
        <v>11</v>
      </c>
      <c r="H420" s="4" t="str">
        <f t="shared" si="37"/>
        <v>1951</v>
      </c>
      <c r="I420" s="4" t="str">
        <f t="shared" si="38"/>
        <v>19511108</v>
      </c>
      <c r="J420" s="6" t="s">
        <v>2418</v>
      </c>
      <c r="K420" s="4" t="s">
        <v>420</v>
      </c>
      <c r="L420" s="4" t="s">
        <v>421</v>
      </c>
      <c r="M420" t="s">
        <v>218</v>
      </c>
      <c r="N420" s="4" t="s">
        <v>422</v>
      </c>
      <c r="P420" s="4" t="s">
        <v>423</v>
      </c>
      <c r="Q420" s="9"/>
      <c r="T420" s="9" t="s">
        <v>424</v>
      </c>
    </row>
    <row r="421" spans="1:20" ht="30" customHeight="1">
      <c r="A421" t="s">
        <v>418</v>
      </c>
      <c r="B421" t="s">
        <v>143</v>
      </c>
      <c r="C421" s="19">
        <v>20665</v>
      </c>
      <c r="D421" s="5">
        <v>20718</v>
      </c>
      <c r="E421" s="4" t="str">
        <f t="shared" si="39"/>
        <v>20</v>
      </c>
      <c r="F421" s="4" t="str">
        <f t="shared" si="35"/>
        <v>20 09</v>
      </c>
      <c r="G421" s="4" t="str">
        <f t="shared" si="36"/>
        <v>09</v>
      </c>
      <c r="H421" s="4" t="str">
        <f t="shared" si="37"/>
        <v>1956</v>
      </c>
      <c r="I421" s="4" t="str">
        <f t="shared" si="38"/>
        <v>19560920</v>
      </c>
      <c r="J421" s="6" t="s">
        <v>2418</v>
      </c>
      <c r="K421" s="4" t="s">
        <v>437</v>
      </c>
      <c r="L421" s="4" t="s">
        <v>421</v>
      </c>
      <c r="M421" t="s">
        <v>338</v>
      </c>
      <c r="N421" s="4" t="s">
        <v>422</v>
      </c>
      <c r="P421" s="4" t="s">
        <v>438</v>
      </c>
      <c r="Q421" s="9"/>
      <c r="T421" s="9" t="s">
        <v>424</v>
      </c>
    </row>
    <row r="422" spans="1:20" ht="30" customHeight="1">
      <c r="A422" t="s">
        <v>1677</v>
      </c>
      <c r="B422" t="s">
        <v>1678</v>
      </c>
      <c r="C422" s="18" t="s">
        <v>15</v>
      </c>
      <c r="D422" s="5" t="s">
        <v>1496</v>
      </c>
      <c r="E422" s="4" t="str">
        <f t="shared" si="39"/>
        <v>11</v>
      </c>
      <c r="F422" s="4" t="str">
        <f t="shared" si="35"/>
        <v>11/11</v>
      </c>
      <c r="G422" s="4" t="str">
        <f t="shared" si="36"/>
        <v>25</v>
      </c>
      <c r="H422" s="4" t="str">
        <f t="shared" si="37"/>
        <v>1852</v>
      </c>
      <c r="I422" s="4" t="str">
        <f t="shared" si="38"/>
        <v>18522511</v>
      </c>
      <c r="J422" s="6" t="s">
        <v>2428</v>
      </c>
      <c r="K422" s="4" t="s">
        <v>1679</v>
      </c>
      <c r="L422" s="4" t="s">
        <v>1680</v>
      </c>
      <c r="M422" s="4" t="s">
        <v>18</v>
      </c>
      <c r="P422" s="4" t="s">
        <v>1681</v>
      </c>
      <c r="Q422" t="s">
        <v>1682</v>
      </c>
    </row>
    <row r="423" spans="1:20" ht="30" customHeight="1">
      <c r="A423" t="s">
        <v>833</v>
      </c>
      <c r="B423" t="s">
        <v>834</v>
      </c>
      <c r="C423" s="18" t="s">
        <v>829</v>
      </c>
      <c r="D423" s="5" t="s">
        <v>830</v>
      </c>
      <c r="E423" s="4" t="str">
        <f t="shared" si="39"/>
        <v>03</v>
      </c>
      <c r="F423" s="4" t="str">
        <f t="shared" si="35"/>
        <v>03/09</v>
      </c>
      <c r="G423" s="4" t="str">
        <f t="shared" si="36"/>
        <v>25</v>
      </c>
      <c r="H423" s="4" t="str">
        <f t="shared" si="37"/>
        <v>1857</v>
      </c>
      <c r="I423" s="4" t="str">
        <f t="shared" si="38"/>
        <v>18572503</v>
      </c>
      <c r="J423" s="6" t="s">
        <v>2425</v>
      </c>
      <c r="K423" s="4" t="s">
        <v>603</v>
      </c>
      <c r="L423" s="4" t="s">
        <v>831</v>
      </c>
      <c r="M423" s="4" t="s">
        <v>18</v>
      </c>
      <c r="N423" s="4" t="s">
        <v>19</v>
      </c>
      <c r="P423" s="4" t="s">
        <v>835</v>
      </c>
      <c r="Q423" s="4" t="s">
        <v>836</v>
      </c>
    </row>
    <row r="424" spans="1:20" ht="30" customHeight="1">
      <c r="A424" t="s">
        <v>2464</v>
      </c>
      <c r="B424" t="s">
        <v>177</v>
      </c>
      <c r="C424" s="18" t="s">
        <v>15</v>
      </c>
      <c r="D424" s="5" t="s">
        <v>813</v>
      </c>
      <c r="E424" s="4" t="str">
        <f t="shared" si="39"/>
        <v>03</v>
      </c>
      <c r="F424" s="4" t="str">
        <f t="shared" si="35"/>
        <v>03/06</v>
      </c>
      <c r="G424" s="4" t="str">
        <f t="shared" si="36"/>
        <v>25</v>
      </c>
      <c r="H424" s="4" t="str">
        <f t="shared" si="37"/>
        <v>1886</v>
      </c>
      <c r="I424" s="4" t="str">
        <f t="shared" si="38"/>
        <v>18862503</v>
      </c>
      <c r="J424" s="6" t="s">
        <v>2472</v>
      </c>
      <c r="K424" s="4" t="s">
        <v>15</v>
      </c>
      <c r="L424" s="4" t="s">
        <v>2473</v>
      </c>
      <c r="M424" t="s">
        <v>18</v>
      </c>
      <c r="N424" s="4" t="s">
        <v>2465</v>
      </c>
    </row>
    <row r="425" spans="1:20" ht="30" customHeight="1">
      <c r="A425" t="s">
        <v>2464</v>
      </c>
      <c r="B425" t="s">
        <v>177</v>
      </c>
      <c r="C425" s="18" t="s">
        <v>15</v>
      </c>
      <c r="D425" s="5" t="s">
        <v>2471</v>
      </c>
      <c r="E425" s="4" t="str">
        <f t="shared" si="39"/>
        <v>13</v>
      </c>
      <c r="F425" s="4" t="str">
        <f t="shared" si="35"/>
        <v>13/10</v>
      </c>
      <c r="G425" s="4" t="str">
        <f t="shared" si="36"/>
        <v>25</v>
      </c>
      <c r="H425" s="4" t="str">
        <f t="shared" si="37"/>
        <v>1898</v>
      </c>
      <c r="I425" s="4" t="str">
        <f t="shared" si="38"/>
        <v>18982513</v>
      </c>
      <c r="J425" s="6" t="s">
        <v>2472</v>
      </c>
      <c r="K425" s="4" t="s">
        <v>15</v>
      </c>
      <c r="L425" s="4" t="s">
        <v>2473</v>
      </c>
      <c r="M425" t="s">
        <v>46</v>
      </c>
      <c r="N425" s="4" t="s">
        <v>2465</v>
      </c>
    </row>
    <row r="426" spans="1:20" ht="30" customHeight="1">
      <c r="A426" t="s">
        <v>404</v>
      </c>
      <c r="B426" t="s">
        <v>405</v>
      </c>
      <c r="C426" s="19">
        <v>17249</v>
      </c>
      <c r="D426" s="5">
        <v>17302</v>
      </c>
      <c r="E426" s="4" t="str">
        <f t="shared" si="39"/>
        <v>15</v>
      </c>
      <c r="F426" s="4" t="str">
        <f t="shared" si="35"/>
        <v>15 05</v>
      </c>
      <c r="G426" s="4" t="str">
        <f t="shared" si="36"/>
        <v>05</v>
      </c>
      <c r="H426" s="4" t="str">
        <f t="shared" si="37"/>
        <v>1947</v>
      </c>
      <c r="I426" s="4" t="str">
        <f t="shared" si="38"/>
        <v>19470515</v>
      </c>
      <c r="J426" s="6" t="s">
        <v>2429</v>
      </c>
      <c r="K426" s="4" t="s">
        <v>406</v>
      </c>
      <c r="L426" s="4" t="s">
        <v>407</v>
      </c>
      <c r="M426" t="s">
        <v>218</v>
      </c>
      <c r="N426" s="4" t="s">
        <v>19</v>
      </c>
      <c r="O426" s="20">
        <v>43166</v>
      </c>
      <c r="P426" s="4" t="s">
        <v>408</v>
      </c>
      <c r="Q426" t="s">
        <v>409</v>
      </c>
      <c r="R426" s="4" t="s">
        <v>410</v>
      </c>
    </row>
    <row r="427" spans="1:20" ht="30" customHeight="1">
      <c r="A427" t="s">
        <v>1313</v>
      </c>
      <c r="B427" t="s">
        <v>143</v>
      </c>
      <c r="C427" s="18" t="s">
        <v>1314</v>
      </c>
      <c r="D427" s="5" t="s">
        <v>1309</v>
      </c>
      <c r="E427" s="4" t="str">
        <f t="shared" si="39"/>
        <v>07</v>
      </c>
      <c r="F427" s="4" t="str">
        <f t="shared" si="35"/>
        <v>07/08</v>
      </c>
      <c r="G427" s="4" t="str">
        <f t="shared" si="36"/>
        <v>25</v>
      </c>
      <c r="H427" s="4" t="str">
        <f t="shared" si="37"/>
        <v>1839</v>
      </c>
      <c r="I427" s="4" t="str">
        <f t="shared" si="38"/>
        <v>18392507</v>
      </c>
      <c r="J427" s="6" t="s">
        <v>2277</v>
      </c>
      <c r="K427" s="4" t="s">
        <v>1315</v>
      </c>
      <c r="L427" s="4" t="s">
        <v>1316</v>
      </c>
      <c r="M427" t="s">
        <v>18</v>
      </c>
      <c r="N427" s="4" t="s">
        <v>19</v>
      </c>
      <c r="O427" s="20">
        <v>39680</v>
      </c>
      <c r="P427" s="4" t="s">
        <v>1317</v>
      </c>
      <c r="Q427" t="s">
        <v>1318</v>
      </c>
    </row>
    <row r="428" spans="1:20" ht="30" customHeight="1">
      <c r="A428" t="s">
        <v>1785</v>
      </c>
      <c r="B428" t="s">
        <v>83</v>
      </c>
      <c r="C428" s="18" t="s">
        <v>1786</v>
      </c>
      <c r="D428" s="5" t="s">
        <v>1787</v>
      </c>
      <c r="E428" s="4" t="str">
        <f t="shared" si="39"/>
        <v>13</v>
      </c>
      <c r="F428" s="4" t="str">
        <f t="shared" si="35"/>
        <v>13/03</v>
      </c>
      <c r="G428" s="4" t="str">
        <f t="shared" si="36"/>
        <v>25</v>
      </c>
      <c r="H428" s="4" t="str">
        <f t="shared" si="37"/>
        <v>1851</v>
      </c>
      <c r="I428" s="4" t="str">
        <f t="shared" si="38"/>
        <v>18512513</v>
      </c>
      <c r="J428" s="6" t="s">
        <v>2430</v>
      </c>
      <c r="K428" s="4" t="s">
        <v>1788</v>
      </c>
      <c r="L428" s="4" t="s">
        <v>1789</v>
      </c>
      <c r="M428" t="s">
        <v>18</v>
      </c>
      <c r="O428" s="20">
        <v>41255</v>
      </c>
      <c r="P428" s="4" t="s">
        <v>1790</v>
      </c>
      <c r="Q428" t="s">
        <v>1791</v>
      </c>
    </row>
    <row r="429" spans="1:20" ht="30" customHeight="1">
      <c r="A429" t="s">
        <v>535</v>
      </c>
      <c r="B429" t="s">
        <v>23</v>
      </c>
      <c r="C429" s="18" t="s">
        <v>15</v>
      </c>
      <c r="D429" s="5" t="s">
        <v>551</v>
      </c>
      <c r="E429" s="4" t="str">
        <f t="shared" si="39"/>
        <v>01</v>
      </c>
      <c r="F429" s="4" t="str">
        <f t="shared" si="35"/>
        <v>01/05</v>
      </c>
      <c r="G429" s="4" t="str">
        <f t="shared" si="36"/>
        <v>25</v>
      </c>
      <c r="H429" s="4" t="str">
        <f t="shared" si="37"/>
        <v>1873</v>
      </c>
      <c r="I429" s="4" t="str">
        <f t="shared" si="38"/>
        <v>18732501</v>
      </c>
      <c r="J429" s="6" t="s">
        <v>2274</v>
      </c>
      <c r="K429" s="4" t="s">
        <v>16</v>
      </c>
      <c r="L429" s="4" t="s">
        <v>556</v>
      </c>
      <c r="M429" t="s">
        <v>18</v>
      </c>
      <c r="N429" s="4" t="s">
        <v>539</v>
      </c>
      <c r="O429" s="20">
        <v>38526</v>
      </c>
      <c r="P429" s="4" t="s">
        <v>540</v>
      </c>
      <c r="Q429" t="s">
        <v>557</v>
      </c>
    </row>
    <row r="430" spans="1:20" ht="30" customHeight="1">
      <c r="A430" t="s">
        <v>535</v>
      </c>
      <c r="B430" t="s">
        <v>23</v>
      </c>
      <c r="C430" s="18" t="s">
        <v>716</v>
      </c>
      <c r="D430" s="5" t="s">
        <v>717</v>
      </c>
      <c r="E430" s="4" t="str">
        <f t="shared" si="39"/>
        <v>02</v>
      </c>
      <c r="F430" s="4" t="str">
        <f t="shared" si="35"/>
        <v>02/12</v>
      </c>
      <c r="G430" s="4" t="str">
        <f t="shared" si="36"/>
        <v>25</v>
      </c>
      <c r="H430" s="4" t="str">
        <f t="shared" si="37"/>
        <v>1875</v>
      </c>
      <c r="I430" s="4" t="str">
        <f t="shared" si="38"/>
        <v>18752502</v>
      </c>
      <c r="J430" s="6" t="s">
        <v>2274</v>
      </c>
      <c r="K430" s="4" t="s">
        <v>718</v>
      </c>
      <c r="L430" s="4" t="s">
        <v>556</v>
      </c>
      <c r="M430" t="s">
        <v>46</v>
      </c>
      <c r="N430" s="4" t="s">
        <v>539</v>
      </c>
      <c r="O430" s="20">
        <v>38526</v>
      </c>
      <c r="P430" s="4" t="s">
        <v>540</v>
      </c>
      <c r="Q430" t="s">
        <v>719</v>
      </c>
    </row>
    <row r="431" spans="1:20" ht="30" customHeight="1">
      <c r="A431" t="s">
        <v>535</v>
      </c>
      <c r="B431" t="s">
        <v>23</v>
      </c>
      <c r="C431" s="18" t="s">
        <v>536</v>
      </c>
      <c r="D431" s="5" t="s">
        <v>531</v>
      </c>
      <c r="E431" s="4" t="str">
        <f t="shared" si="39"/>
        <v>01</v>
      </c>
      <c r="F431" s="4" t="str">
        <f t="shared" ref="F431:F449" si="40">LEFT(TEXT(D431,"dd mm yyyy"),5)</f>
        <v>01/03</v>
      </c>
      <c r="G431" s="4" t="str">
        <f t="shared" ref="G431:G449" si="41">RIGHT(TEXT(F431,"dd mm yyyy"),2)</f>
        <v>25</v>
      </c>
      <c r="H431" s="4" t="str">
        <f t="shared" ref="H431:H449" si="42">RIGHT(TEXT(D431,"dd mm yyyy"),4)</f>
        <v>1877</v>
      </c>
      <c r="I431" s="4" t="str">
        <f t="shared" ref="I431:I449" si="43">CONCATENATE(H431,G431,E431)</f>
        <v>18772501</v>
      </c>
      <c r="J431" s="6" t="s">
        <v>2274</v>
      </c>
      <c r="K431" s="4" t="s">
        <v>537</v>
      </c>
      <c r="L431" s="4" t="s">
        <v>538</v>
      </c>
      <c r="M431" t="s">
        <v>32</v>
      </c>
      <c r="N431" s="4" t="s">
        <v>539</v>
      </c>
      <c r="O431" s="20">
        <v>38526</v>
      </c>
      <c r="P431" s="4" t="s">
        <v>540</v>
      </c>
      <c r="Q431" t="s">
        <v>541</v>
      </c>
    </row>
    <row r="432" spans="1:20" ht="30" customHeight="1">
      <c r="A432" t="s">
        <v>535</v>
      </c>
      <c r="B432" t="s">
        <v>143</v>
      </c>
      <c r="C432" s="18" t="s">
        <v>1013</v>
      </c>
      <c r="D432" s="5" t="s">
        <v>1014</v>
      </c>
      <c r="E432" s="4" t="str">
        <f t="shared" si="39"/>
        <v>05</v>
      </c>
      <c r="F432" s="4" t="str">
        <f t="shared" si="40"/>
        <v>05/04</v>
      </c>
      <c r="G432" s="4" t="str">
        <f t="shared" si="41"/>
        <v>25</v>
      </c>
      <c r="H432" s="4" t="str">
        <f t="shared" si="42"/>
        <v>1877</v>
      </c>
      <c r="I432" s="4" t="str">
        <f t="shared" si="43"/>
        <v>18772505</v>
      </c>
      <c r="J432" s="6" t="s">
        <v>2431</v>
      </c>
      <c r="K432" s="4" t="s">
        <v>1015</v>
      </c>
      <c r="L432" s="4" t="s">
        <v>1016</v>
      </c>
      <c r="M432" t="s">
        <v>18</v>
      </c>
      <c r="O432" s="20">
        <v>35010</v>
      </c>
      <c r="P432" s="4" t="s">
        <v>1017</v>
      </c>
      <c r="Q432" t="s">
        <v>1018</v>
      </c>
      <c r="R432" s="4" t="s">
        <v>506</v>
      </c>
    </row>
    <row r="433" spans="1:18" ht="30" customHeight="1">
      <c r="A433" t="s">
        <v>605</v>
      </c>
      <c r="B433" t="s">
        <v>23</v>
      </c>
      <c r="C433" s="18" t="s">
        <v>1333</v>
      </c>
      <c r="D433" s="5" t="s">
        <v>1327</v>
      </c>
      <c r="E433" s="4" t="str">
        <f t="shared" si="39"/>
        <v>07</v>
      </c>
      <c r="F433" s="4" t="str">
        <f t="shared" si="40"/>
        <v>07/10</v>
      </c>
      <c r="G433" s="4" t="str">
        <f t="shared" si="41"/>
        <v>25</v>
      </c>
      <c r="H433" s="4" t="str">
        <f t="shared" si="42"/>
        <v>1835</v>
      </c>
      <c r="I433" s="4" t="str">
        <f t="shared" si="43"/>
        <v>18352507</v>
      </c>
      <c r="J433" s="6" t="s">
        <v>2432</v>
      </c>
      <c r="K433" s="4" t="s">
        <v>1334</v>
      </c>
      <c r="L433" s="4" t="s">
        <v>1335</v>
      </c>
      <c r="M433" t="s">
        <v>70</v>
      </c>
      <c r="N433" s="4" t="s">
        <v>19</v>
      </c>
      <c r="O433" s="20">
        <v>39716</v>
      </c>
      <c r="P433" s="4" t="s">
        <v>1336</v>
      </c>
      <c r="Q433" t="s">
        <v>1337</v>
      </c>
    </row>
    <row r="434" spans="1:18" ht="30" customHeight="1">
      <c r="A434" t="s">
        <v>605</v>
      </c>
      <c r="B434" t="s">
        <v>82</v>
      </c>
      <c r="C434" s="18" t="s">
        <v>1818</v>
      </c>
      <c r="D434" s="5" t="s">
        <v>1819</v>
      </c>
      <c r="E434" s="4" t="str">
        <f t="shared" si="39"/>
        <v>14</v>
      </c>
      <c r="F434" s="4" t="str">
        <f t="shared" si="40"/>
        <v>14/01</v>
      </c>
      <c r="G434" s="4" t="str">
        <f t="shared" si="41"/>
        <v>25</v>
      </c>
      <c r="H434" s="4" t="str">
        <f t="shared" si="42"/>
        <v>1835</v>
      </c>
      <c r="I434" s="4" t="str">
        <f t="shared" si="43"/>
        <v>18352514</v>
      </c>
      <c r="J434" s="6" t="s">
        <v>2434</v>
      </c>
      <c r="K434" s="4" t="s">
        <v>1820</v>
      </c>
      <c r="L434" s="4" t="s">
        <v>1821</v>
      </c>
      <c r="M434" s="4" t="s">
        <v>18</v>
      </c>
      <c r="N434" s="4" t="s">
        <v>19</v>
      </c>
      <c r="P434" s="4" t="s">
        <v>1822</v>
      </c>
      <c r="Q434" s="4" t="s">
        <v>1823</v>
      </c>
    </row>
    <row r="435" spans="1:18" ht="30" customHeight="1">
      <c r="A435" t="s">
        <v>605</v>
      </c>
      <c r="B435" t="s">
        <v>606</v>
      </c>
      <c r="C435" s="18" t="s">
        <v>756</v>
      </c>
      <c r="D435" s="5" t="s">
        <v>757</v>
      </c>
      <c r="E435" s="4" t="str">
        <f t="shared" si="39"/>
        <v>03</v>
      </c>
      <c r="F435" s="4" t="str">
        <f t="shared" si="40"/>
        <v>03/02</v>
      </c>
      <c r="G435" s="4" t="str">
        <f t="shared" si="41"/>
        <v>25</v>
      </c>
      <c r="H435" s="4" t="str">
        <f t="shared" si="42"/>
        <v>1870</v>
      </c>
      <c r="I435" s="4" t="str">
        <f t="shared" si="43"/>
        <v>18702503</v>
      </c>
      <c r="J435" s="6" t="s">
        <v>2433</v>
      </c>
      <c r="K435" s="4" t="s">
        <v>758</v>
      </c>
      <c r="L435" s="4" t="s">
        <v>610</v>
      </c>
      <c r="M435" t="s">
        <v>18</v>
      </c>
      <c r="N435" s="4" t="s">
        <v>19</v>
      </c>
      <c r="O435" s="20">
        <v>39716</v>
      </c>
      <c r="P435" s="4" t="s">
        <v>611</v>
      </c>
      <c r="Q435" t="s">
        <v>759</v>
      </c>
    </row>
    <row r="436" spans="1:18" ht="30" customHeight="1">
      <c r="A436" t="s">
        <v>605</v>
      </c>
      <c r="B436" t="s">
        <v>606</v>
      </c>
      <c r="C436" s="18" t="s">
        <v>607</v>
      </c>
      <c r="D436" s="5" t="s">
        <v>608</v>
      </c>
      <c r="E436" s="4" t="str">
        <f t="shared" si="39"/>
        <v>02</v>
      </c>
      <c r="F436" s="4" t="str">
        <f t="shared" si="40"/>
        <v>02/01</v>
      </c>
      <c r="G436" s="4" t="str">
        <f t="shared" si="41"/>
        <v>25</v>
      </c>
      <c r="H436" s="4" t="str">
        <f t="shared" si="42"/>
        <v>1879</v>
      </c>
      <c r="I436" s="4" t="str">
        <f t="shared" si="43"/>
        <v>18792502</v>
      </c>
      <c r="J436" s="6" t="s">
        <v>2433</v>
      </c>
      <c r="K436" s="4" t="s">
        <v>609</v>
      </c>
      <c r="L436" s="4" t="s">
        <v>610</v>
      </c>
      <c r="M436" t="s">
        <v>46</v>
      </c>
      <c r="N436" s="4" t="s">
        <v>19</v>
      </c>
      <c r="O436" s="20">
        <v>39716</v>
      </c>
      <c r="P436" s="4" t="s">
        <v>611</v>
      </c>
    </row>
    <row r="437" spans="1:18" ht="30" customHeight="1">
      <c r="A437" t="s">
        <v>288</v>
      </c>
      <c r="B437" t="s">
        <v>83</v>
      </c>
      <c r="C437" s="19">
        <v>10163</v>
      </c>
      <c r="D437" s="5">
        <v>10183</v>
      </c>
      <c r="E437" s="4" t="str">
        <f t="shared" si="39"/>
        <v>17</v>
      </c>
      <c r="F437" s="4" t="str">
        <f t="shared" si="40"/>
        <v>17 11</v>
      </c>
      <c r="G437" s="4" t="str">
        <f t="shared" si="41"/>
        <v>11</v>
      </c>
      <c r="H437" s="4" t="str">
        <f t="shared" si="42"/>
        <v>1927</v>
      </c>
      <c r="I437" s="4" t="str">
        <f t="shared" si="43"/>
        <v>19271117</v>
      </c>
      <c r="J437" s="6" t="s">
        <v>2435</v>
      </c>
      <c r="K437" s="4" t="s">
        <v>289</v>
      </c>
      <c r="L437" s="4" t="s">
        <v>290</v>
      </c>
      <c r="M437" t="s">
        <v>218</v>
      </c>
      <c r="N437" s="4" t="s">
        <v>291</v>
      </c>
      <c r="P437" s="4"/>
    </row>
    <row r="438" spans="1:18" ht="30" customHeight="1">
      <c r="A438" t="s">
        <v>1138</v>
      </c>
      <c r="B438" t="s">
        <v>1139</v>
      </c>
      <c r="C438" s="18" t="s">
        <v>1140</v>
      </c>
      <c r="D438" s="5" t="s">
        <v>1132</v>
      </c>
      <c r="E438" s="4" t="str">
        <f t="shared" si="39"/>
        <v>06</v>
      </c>
      <c r="F438" s="4" t="str">
        <f t="shared" si="40"/>
        <v>06/04</v>
      </c>
      <c r="G438" s="4" t="str">
        <f t="shared" si="41"/>
        <v>25</v>
      </c>
      <c r="H438" s="4" t="str">
        <f t="shared" si="42"/>
        <v>1848</v>
      </c>
      <c r="I438" s="4" t="str">
        <f t="shared" si="43"/>
        <v>18482506</v>
      </c>
      <c r="J438" s="6" t="s">
        <v>2365</v>
      </c>
      <c r="K438" s="4" t="s">
        <v>1141</v>
      </c>
      <c r="L438" s="4" t="s">
        <v>928</v>
      </c>
      <c r="M438" t="s">
        <v>18</v>
      </c>
      <c r="N438" s="4" t="s">
        <v>19</v>
      </c>
      <c r="P438" s="4"/>
    </row>
    <row r="439" spans="1:18" ht="30" customHeight="1">
      <c r="A439" t="s">
        <v>1773</v>
      </c>
      <c r="B439" t="s">
        <v>1774</v>
      </c>
      <c r="C439" s="18" t="s">
        <v>1775</v>
      </c>
      <c r="D439" s="5" t="s">
        <v>1772</v>
      </c>
      <c r="E439" s="4" t="str">
        <f t="shared" si="39"/>
        <v>12</v>
      </c>
      <c r="F439" s="4" t="str">
        <f t="shared" si="40"/>
        <v>12/11</v>
      </c>
      <c r="G439" s="4" t="str">
        <f t="shared" si="41"/>
        <v>25</v>
      </c>
      <c r="H439" s="4" t="str">
        <f t="shared" si="42"/>
        <v>1891</v>
      </c>
      <c r="I439" s="4" t="str">
        <f t="shared" si="43"/>
        <v>18912512</v>
      </c>
      <c r="J439" s="6" t="s">
        <v>2436</v>
      </c>
      <c r="K439" s="4" t="s">
        <v>1776</v>
      </c>
      <c r="L439" s="4" t="s">
        <v>1777</v>
      </c>
      <c r="M439" s="4" t="s">
        <v>18</v>
      </c>
      <c r="P439" s="4" t="s">
        <v>1443</v>
      </c>
      <c r="Q439" s="4" t="s">
        <v>1778</v>
      </c>
      <c r="R439" s="4" t="s">
        <v>506</v>
      </c>
    </row>
    <row r="440" spans="1:18" ht="30" customHeight="1">
      <c r="A440" t="s">
        <v>22</v>
      </c>
      <c r="B440" t="s">
        <v>23</v>
      </c>
      <c r="C440" s="19">
        <v>604</v>
      </c>
      <c r="D440" s="5">
        <v>621</v>
      </c>
      <c r="E440" s="4" t="str">
        <f t="shared" si="39"/>
        <v>12</v>
      </c>
      <c r="F440" s="4" t="str">
        <f t="shared" si="40"/>
        <v>12 09</v>
      </c>
      <c r="G440" s="4" t="str">
        <f t="shared" si="41"/>
        <v>09</v>
      </c>
      <c r="H440" s="4" t="str">
        <f t="shared" si="42"/>
        <v>1901</v>
      </c>
      <c r="I440" s="4" t="str">
        <f t="shared" si="43"/>
        <v>19010912</v>
      </c>
      <c r="J440" s="6" t="s">
        <v>2450</v>
      </c>
      <c r="K440" s="4" t="s">
        <v>24</v>
      </c>
      <c r="L440" s="4" t="s">
        <v>25</v>
      </c>
      <c r="M440" t="s">
        <v>18</v>
      </c>
      <c r="N440" s="4" t="s">
        <v>19</v>
      </c>
      <c r="P440" s="4" t="s">
        <v>26</v>
      </c>
      <c r="Q440" t="s">
        <v>27</v>
      </c>
    </row>
    <row r="441" spans="1:18" ht="30" customHeight="1">
      <c r="A441" t="s">
        <v>1598</v>
      </c>
      <c r="B441" t="s">
        <v>23</v>
      </c>
      <c r="C441" s="18" t="s">
        <v>15</v>
      </c>
      <c r="D441" s="5" t="s">
        <v>1593</v>
      </c>
      <c r="E441" s="4" t="str">
        <f t="shared" si="39"/>
        <v>10</v>
      </c>
      <c r="F441" s="4" t="str">
        <f t="shared" si="40"/>
        <v>10/12</v>
      </c>
      <c r="G441" s="4" t="str">
        <f t="shared" si="41"/>
        <v>25</v>
      </c>
      <c r="H441" s="4" t="str">
        <f t="shared" si="42"/>
        <v>1891</v>
      </c>
      <c r="I441" s="4" t="str">
        <f t="shared" si="43"/>
        <v>18912510</v>
      </c>
      <c r="J441" s="6" t="s">
        <v>2383</v>
      </c>
      <c r="K441" s="4" t="s">
        <v>15</v>
      </c>
      <c r="L441" s="4" t="s">
        <v>421</v>
      </c>
      <c r="M441" s="4" t="s">
        <v>18</v>
      </c>
      <c r="P441" s="4" t="s">
        <v>1599</v>
      </c>
      <c r="Q441" s="4" t="s">
        <v>1600</v>
      </c>
      <c r="R441" s="4" t="s">
        <v>506</v>
      </c>
    </row>
    <row r="442" spans="1:18" ht="30" customHeight="1">
      <c r="A442" t="s">
        <v>1598</v>
      </c>
      <c r="B442" t="s">
        <v>23</v>
      </c>
      <c r="C442" s="18" t="s">
        <v>1904</v>
      </c>
      <c r="D442" s="5" t="s">
        <v>1893</v>
      </c>
      <c r="E442" s="4" t="str">
        <f t="shared" si="39"/>
        <v>14</v>
      </c>
      <c r="F442" s="4" t="str">
        <f t="shared" si="40"/>
        <v>14/12</v>
      </c>
      <c r="G442" s="4" t="str">
        <f t="shared" si="41"/>
        <v>25</v>
      </c>
      <c r="H442" s="4" t="str">
        <f t="shared" si="42"/>
        <v>1893</v>
      </c>
      <c r="I442" s="4" t="str">
        <f t="shared" si="43"/>
        <v>18932514</v>
      </c>
      <c r="J442" s="6" t="s">
        <v>2437</v>
      </c>
      <c r="K442" s="4" t="s">
        <v>1905</v>
      </c>
      <c r="L442" s="4" t="s">
        <v>421</v>
      </c>
      <c r="M442" s="4" t="s">
        <v>46</v>
      </c>
      <c r="P442" s="4" t="s">
        <v>1599</v>
      </c>
      <c r="Q442" s="4" t="s">
        <v>1906</v>
      </c>
    </row>
    <row r="443" spans="1:18" ht="30" customHeight="1">
      <c r="A443" t="s">
        <v>794</v>
      </c>
      <c r="B443" t="s">
        <v>177</v>
      </c>
      <c r="C443" s="18" t="s">
        <v>761</v>
      </c>
      <c r="D443" s="5" t="s">
        <v>795</v>
      </c>
      <c r="E443" s="4" t="str">
        <f t="shared" si="39"/>
        <v>03</v>
      </c>
      <c r="F443" s="4" t="str">
        <f t="shared" si="40"/>
        <v>03/03</v>
      </c>
      <c r="G443" s="4" t="str">
        <f t="shared" si="41"/>
        <v>25</v>
      </c>
      <c r="H443" s="4" t="str">
        <f t="shared" si="42"/>
        <v>1881</v>
      </c>
      <c r="I443" s="4" t="str">
        <f t="shared" si="43"/>
        <v>18812503</v>
      </c>
      <c r="J443" s="6" t="s">
        <v>2294</v>
      </c>
      <c r="K443" s="4" t="s">
        <v>763</v>
      </c>
      <c r="L443" s="4" t="s">
        <v>796</v>
      </c>
      <c r="M443" t="s">
        <v>18</v>
      </c>
      <c r="N443" s="4" t="s">
        <v>19</v>
      </c>
      <c r="O443" s="20">
        <v>41358</v>
      </c>
      <c r="P443" s="4" t="s">
        <v>797</v>
      </c>
      <c r="Q443" t="s">
        <v>798</v>
      </c>
    </row>
    <row r="444" spans="1:18" ht="30" customHeight="1">
      <c r="A444" t="s">
        <v>844</v>
      </c>
      <c r="B444" t="s">
        <v>143</v>
      </c>
      <c r="C444" s="12" t="s">
        <v>845</v>
      </c>
      <c r="D444" s="5" t="s">
        <v>846</v>
      </c>
      <c r="E444" s="4" t="str">
        <f t="shared" si="39"/>
        <v>03</v>
      </c>
      <c r="F444" s="4" t="str">
        <f t="shared" si="40"/>
        <v>03/09</v>
      </c>
      <c r="G444" s="4" t="str">
        <f t="shared" si="41"/>
        <v>25</v>
      </c>
      <c r="H444" s="4" t="str">
        <f t="shared" si="42"/>
        <v>1874</v>
      </c>
      <c r="I444" s="4" t="str">
        <f t="shared" si="43"/>
        <v>18742503</v>
      </c>
      <c r="J444" s="6" t="s">
        <v>2439</v>
      </c>
      <c r="K444" s="4" t="s">
        <v>847</v>
      </c>
      <c r="L444" s="4" t="s">
        <v>848</v>
      </c>
      <c r="M444" t="s">
        <v>18</v>
      </c>
      <c r="O444" s="20">
        <v>36277</v>
      </c>
      <c r="P444" s="4" t="s">
        <v>849</v>
      </c>
      <c r="Q444" t="s">
        <v>850</v>
      </c>
      <c r="R444" s="4" t="s">
        <v>506</v>
      </c>
    </row>
    <row r="445" spans="1:18" ht="30" customHeight="1">
      <c r="A445" t="s">
        <v>844</v>
      </c>
      <c r="B445" t="s">
        <v>78</v>
      </c>
      <c r="C445" s="18" t="s">
        <v>15</v>
      </c>
      <c r="D445" s="5" t="s">
        <v>1685</v>
      </c>
      <c r="E445" s="4" t="str">
        <f t="shared" si="39"/>
        <v>11</v>
      </c>
      <c r="F445" s="4" t="str">
        <f t="shared" si="40"/>
        <v>11/12</v>
      </c>
      <c r="G445" s="4" t="str">
        <f t="shared" si="41"/>
        <v>25</v>
      </c>
      <c r="H445" s="4" t="str">
        <f t="shared" si="42"/>
        <v>1890</v>
      </c>
      <c r="I445" s="4" t="str">
        <f t="shared" si="43"/>
        <v>18902511</v>
      </c>
      <c r="J445" s="6" t="s">
        <v>2440</v>
      </c>
      <c r="K445" s="4" t="s">
        <v>15</v>
      </c>
      <c r="L445" s="4" t="s">
        <v>1694</v>
      </c>
      <c r="M445" t="s">
        <v>18</v>
      </c>
      <c r="N445" s="4" t="s">
        <v>1695</v>
      </c>
      <c r="P445" s="4" t="s">
        <v>1695</v>
      </c>
    </row>
    <row r="446" spans="1:18" ht="30" customHeight="1">
      <c r="A446" t="s">
        <v>844</v>
      </c>
      <c r="B446" t="s">
        <v>78</v>
      </c>
      <c r="C446" s="18" t="s">
        <v>15</v>
      </c>
      <c r="D446" s="5" t="s">
        <v>1890</v>
      </c>
      <c r="E446" s="4" t="str">
        <f t="shared" si="39"/>
        <v>14</v>
      </c>
      <c r="F446" s="4" t="str">
        <f t="shared" si="40"/>
        <v>14/11</v>
      </c>
      <c r="G446" s="4" t="str">
        <f t="shared" si="41"/>
        <v>25</v>
      </c>
      <c r="H446" s="4" t="str">
        <f t="shared" si="42"/>
        <v>1895</v>
      </c>
      <c r="I446" s="4" t="str">
        <f t="shared" si="43"/>
        <v>18952514</v>
      </c>
      <c r="J446" s="6" t="s">
        <v>2440</v>
      </c>
      <c r="K446" s="4" t="s">
        <v>15</v>
      </c>
      <c r="L446" s="4" t="s">
        <v>1694</v>
      </c>
      <c r="M446" t="s">
        <v>46</v>
      </c>
      <c r="N446" s="4" t="s">
        <v>1695</v>
      </c>
      <c r="P446" s="4" t="s">
        <v>1695</v>
      </c>
    </row>
    <row r="447" spans="1:18" ht="30" customHeight="1">
      <c r="A447" t="s">
        <v>597</v>
      </c>
      <c r="B447" t="s">
        <v>177</v>
      </c>
      <c r="C447" s="18" t="s">
        <v>591</v>
      </c>
      <c r="D447" s="5" t="s">
        <v>592</v>
      </c>
      <c r="E447" s="4" t="str">
        <f t="shared" si="39"/>
        <v>02</v>
      </c>
      <c r="F447" s="4" t="str">
        <f t="shared" si="40"/>
        <v>02/01</v>
      </c>
      <c r="G447" s="4" t="str">
        <f t="shared" si="41"/>
        <v>25</v>
      </c>
      <c r="H447" s="4" t="str">
        <f t="shared" si="42"/>
        <v>1862</v>
      </c>
      <c r="I447" s="4" t="str">
        <f t="shared" si="43"/>
        <v>18622502</v>
      </c>
      <c r="J447" s="6" t="s">
        <v>2438</v>
      </c>
      <c r="K447" s="4" t="s">
        <v>593</v>
      </c>
      <c r="L447" s="4" t="s">
        <v>598</v>
      </c>
      <c r="M447" t="s">
        <v>18</v>
      </c>
      <c r="N447" s="4" t="s">
        <v>19</v>
      </c>
      <c r="O447" s="20">
        <v>43892</v>
      </c>
      <c r="P447" s="4" t="s">
        <v>2525</v>
      </c>
    </row>
    <row r="448" spans="1:18" ht="30" customHeight="1">
      <c r="A448" t="s">
        <v>2017</v>
      </c>
      <c r="B448" t="s">
        <v>2018</v>
      </c>
      <c r="C448" s="18" t="s">
        <v>2019</v>
      </c>
      <c r="D448" s="5" t="s">
        <v>2020</v>
      </c>
      <c r="E448" s="4" t="str">
        <f t="shared" si="39"/>
        <v>21</v>
      </c>
      <c r="F448" s="4" t="str">
        <f t="shared" si="40"/>
        <v>21/03</v>
      </c>
      <c r="G448" s="4" t="str">
        <f t="shared" si="41"/>
        <v>25</v>
      </c>
      <c r="H448" s="4" t="str">
        <f t="shared" si="42"/>
        <v>1838</v>
      </c>
      <c r="I448" s="4" t="str">
        <f t="shared" si="43"/>
        <v>18382521</v>
      </c>
      <c r="J448" s="6" t="s">
        <v>2441</v>
      </c>
      <c r="K448" s="4" t="s">
        <v>2021</v>
      </c>
      <c r="L448" s="4" t="s">
        <v>2022</v>
      </c>
      <c r="M448" s="4" t="s">
        <v>18</v>
      </c>
      <c r="N448" s="4" t="s">
        <v>19</v>
      </c>
      <c r="P448" s="4" t="s">
        <v>2023</v>
      </c>
      <c r="Q448" s="4" t="s">
        <v>2024</v>
      </c>
    </row>
    <row r="449" spans="1:18" ht="30" customHeight="1">
      <c r="A449" t="s">
        <v>2575</v>
      </c>
      <c r="B449" t="s">
        <v>1038</v>
      </c>
      <c r="C449" s="18" t="s">
        <v>1592</v>
      </c>
      <c r="D449" s="5" t="s">
        <v>1593</v>
      </c>
      <c r="E449" s="4" t="str">
        <f t="shared" si="39"/>
        <v>10</v>
      </c>
      <c r="F449" s="4" t="str">
        <f t="shared" si="40"/>
        <v>10/12</v>
      </c>
      <c r="G449" s="4" t="str">
        <f t="shared" si="41"/>
        <v>25</v>
      </c>
      <c r="H449" s="4" t="str">
        <f t="shared" si="42"/>
        <v>1891</v>
      </c>
      <c r="I449" s="4" t="str">
        <f t="shared" si="43"/>
        <v>18912510</v>
      </c>
      <c r="J449" s="6" t="s">
        <v>2312</v>
      </c>
      <c r="K449" s="4" t="s">
        <v>1594</v>
      </c>
      <c r="L449" s="4" t="s">
        <v>1595</v>
      </c>
      <c r="M449" s="4" t="s">
        <v>18</v>
      </c>
      <c r="N449" s="4" t="s">
        <v>19</v>
      </c>
      <c r="O449" s="24">
        <v>44959</v>
      </c>
      <c r="P449" s="4" t="s">
        <v>2609</v>
      </c>
    </row>
    <row r="450" spans="1:18" ht="30" customHeight="1">
      <c r="A450" t="s">
        <v>2576</v>
      </c>
      <c r="B450" t="s">
        <v>2688</v>
      </c>
      <c r="C450" s="18" t="s">
        <v>15</v>
      </c>
      <c r="D450" s="5" t="s">
        <v>1620</v>
      </c>
      <c r="E450" s="4" t="str">
        <f t="shared" ref="E450:E514" si="44">LEFT(TEXT(D450,"dd mm yyyy"),2)</f>
        <v>11</v>
      </c>
      <c r="F450" s="4" t="str">
        <f t="shared" ref="F450:F514" si="45">LEFT(TEXT(D450,"dd mm yyyy"),5)</f>
        <v>11/01</v>
      </c>
      <c r="G450" s="4" t="str">
        <f t="shared" ref="G450:G514" si="46">RIGHT(TEXT(F450,"dd mm yyyy"),2)</f>
        <v>25</v>
      </c>
      <c r="H450" s="4" t="str">
        <f t="shared" ref="H450:H514" si="47">RIGHT(TEXT(D450,"dd mm yyyy"),4)</f>
        <v>1894</v>
      </c>
      <c r="I450" s="4" t="str">
        <f t="shared" ref="I450:I514" si="48">CONCATENATE(H450,G450,E450)</f>
        <v>18942511</v>
      </c>
      <c r="J450" s="6" t="s">
        <v>2324</v>
      </c>
      <c r="K450" s="4" t="s">
        <v>15</v>
      </c>
      <c r="L450" s="4" t="s">
        <v>2689</v>
      </c>
      <c r="M450" s="4" t="s">
        <v>18</v>
      </c>
      <c r="N450" s="4" t="s">
        <v>19</v>
      </c>
      <c r="O450" s="7">
        <v>44889</v>
      </c>
      <c r="P450" s="4" t="s">
        <v>2610</v>
      </c>
      <c r="Q450" t="s">
        <v>2611</v>
      </c>
    </row>
    <row r="451" spans="1:18" ht="30" customHeight="1">
      <c r="A451" t="s">
        <v>2576</v>
      </c>
      <c r="B451" t="s">
        <v>2688</v>
      </c>
      <c r="C451" s="18" t="s">
        <v>2692</v>
      </c>
      <c r="D451" s="7">
        <v>11</v>
      </c>
      <c r="E451" s="4" t="str">
        <f t="shared" si="44"/>
        <v>11</v>
      </c>
      <c r="F451" s="4" t="str">
        <f t="shared" si="45"/>
        <v>11 01</v>
      </c>
      <c r="G451" s="4" t="str">
        <f t="shared" si="46"/>
        <v>01</v>
      </c>
      <c r="H451" s="4" t="str">
        <f t="shared" si="47"/>
        <v>1900</v>
      </c>
      <c r="I451" s="4" t="str">
        <f t="shared" si="48"/>
        <v>19000111</v>
      </c>
      <c r="J451" s="6" t="s">
        <v>2690</v>
      </c>
      <c r="K451" s="4" t="s">
        <v>2691</v>
      </c>
      <c r="L451" s="4" t="s">
        <v>2689</v>
      </c>
      <c r="M451" t="s">
        <v>46</v>
      </c>
      <c r="N451" s="4" t="s">
        <v>19</v>
      </c>
      <c r="O451" s="7">
        <v>44889</v>
      </c>
      <c r="P451" s="4" t="s">
        <v>2610</v>
      </c>
      <c r="Q451" t="s">
        <v>2612</v>
      </c>
    </row>
    <row r="452" spans="1:18" ht="30" customHeight="1">
      <c r="A452" t="s">
        <v>2577</v>
      </c>
      <c r="B452" t="s">
        <v>2693</v>
      </c>
      <c r="C452" s="18" t="s">
        <v>15</v>
      </c>
      <c r="D452" s="5" t="s">
        <v>2694</v>
      </c>
      <c r="E452" s="4" t="str">
        <f t="shared" si="44"/>
        <v>09</v>
      </c>
      <c r="F452" s="4" t="str">
        <f t="shared" si="45"/>
        <v>09/03</v>
      </c>
      <c r="G452" s="4" t="str">
        <f t="shared" si="46"/>
        <v>25</v>
      </c>
      <c r="H452" s="4" t="str">
        <f t="shared" si="47"/>
        <v>1899</v>
      </c>
      <c r="I452" s="4" t="str">
        <f t="shared" si="48"/>
        <v>18992509</v>
      </c>
      <c r="J452" s="6" t="s">
        <v>2701</v>
      </c>
      <c r="K452" s="4" t="s">
        <v>15</v>
      </c>
      <c r="L452" s="4" t="s">
        <v>2695</v>
      </c>
      <c r="M452" s="4" t="s">
        <v>18</v>
      </c>
      <c r="N452" s="4" t="s">
        <v>19</v>
      </c>
      <c r="O452" s="7">
        <v>44846</v>
      </c>
      <c r="P452" s="4" t="s">
        <v>2613</v>
      </c>
      <c r="Q452" t="s">
        <v>2614</v>
      </c>
    </row>
    <row r="453" spans="1:18" ht="30" customHeight="1">
      <c r="A453" t="s">
        <v>605</v>
      </c>
      <c r="B453" t="s">
        <v>2578</v>
      </c>
      <c r="C453" s="7">
        <v>26178</v>
      </c>
      <c r="D453" s="7">
        <v>26247</v>
      </c>
      <c r="E453" s="4" t="str">
        <f t="shared" si="44"/>
        <v>10</v>
      </c>
      <c r="F453" s="4" t="str">
        <f t="shared" si="45"/>
        <v>10 11</v>
      </c>
      <c r="G453" s="4" t="str">
        <f t="shared" si="46"/>
        <v>11</v>
      </c>
      <c r="H453" s="4" t="str">
        <f t="shared" si="47"/>
        <v>1971</v>
      </c>
      <c r="I453" s="4" t="str">
        <f t="shared" si="48"/>
        <v>19711110</v>
      </c>
      <c r="J453" s="6" t="s">
        <v>2696</v>
      </c>
      <c r="K453" s="4" t="s">
        <v>2697</v>
      </c>
      <c r="L453" s="4" t="s">
        <v>2698</v>
      </c>
      <c r="M453" s="4" t="s">
        <v>218</v>
      </c>
      <c r="N453" s="4" t="s">
        <v>19</v>
      </c>
      <c r="O453" s="7">
        <v>44944</v>
      </c>
      <c r="P453" s="4" t="s">
        <v>2699</v>
      </c>
      <c r="Q453" t="s">
        <v>2615</v>
      </c>
    </row>
    <row r="454" spans="1:18" ht="30" customHeight="1">
      <c r="A454" t="s">
        <v>2579</v>
      </c>
      <c r="B454" t="s">
        <v>143</v>
      </c>
      <c r="C454" s="18" t="s">
        <v>859</v>
      </c>
      <c r="D454" t="s">
        <v>1215</v>
      </c>
      <c r="E454" s="4" t="str">
        <f t="shared" si="44"/>
        <v>07</v>
      </c>
      <c r="F454" s="4" t="str">
        <f t="shared" si="45"/>
        <v>07/01</v>
      </c>
      <c r="G454" s="4" t="str">
        <f t="shared" si="46"/>
        <v>25</v>
      </c>
      <c r="H454" s="4" t="str">
        <f t="shared" si="47"/>
        <v>1875</v>
      </c>
      <c r="I454" s="4" t="str">
        <f t="shared" si="48"/>
        <v>18752507</v>
      </c>
      <c r="J454" s="6" t="s">
        <v>2700</v>
      </c>
      <c r="K454" s="4" t="s">
        <v>1218</v>
      </c>
      <c r="L454" s="4" t="s">
        <v>2702</v>
      </c>
      <c r="M454" s="4" t="s">
        <v>18</v>
      </c>
      <c r="N454" s="4" t="s">
        <v>19</v>
      </c>
      <c r="O454"/>
      <c r="P454" s="4" t="s">
        <v>2616</v>
      </c>
    </row>
    <row r="455" spans="1:18" ht="30" customHeight="1">
      <c r="A455" t="s">
        <v>2580</v>
      </c>
      <c r="B455" t="s">
        <v>143</v>
      </c>
      <c r="C455" s="18" t="s">
        <v>2703</v>
      </c>
      <c r="D455" t="s">
        <v>2657</v>
      </c>
      <c r="E455" s="4" t="str">
        <f t="shared" si="44"/>
        <v>16</v>
      </c>
      <c r="F455" s="4" t="str">
        <f t="shared" si="45"/>
        <v>16/03</v>
      </c>
      <c r="G455" s="4" t="str">
        <f t="shared" si="46"/>
        <v>25</v>
      </c>
      <c r="H455" s="4" t="str">
        <f t="shared" si="47"/>
        <v>1842</v>
      </c>
      <c r="I455" s="4" t="str">
        <f t="shared" si="48"/>
        <v>18422516</v>
      </c>
      <c r="J455" s="6" t="s">
        <v>2704</v>
      </c>
      <c r="K455" s="4" t="s">
        <v>2705</v>
      </c>
      <c r="L455" s="4" t="s">
        <v>2706</v>
      </c>
      <c r="M455" s="4" t="s">
        <v>18</v>
      </c>
      <c r="N455" s="4" t="s">
        <v>19</v>
      </c>
      <c r="O455"/>
      <c r="P455" s="4" t="s">
        <v>2617</v>
      </c>
      <c r="Q455" t="s">
        <v>2618</v>
      </c>
    </row>
    <row r="456" spans="1:18" ht="30" customHeight="1">
      <c r="A456" t="s">
        <v>2581</v>
      </c>
      <c r="B456" t="s">
        <v>2582</v>
      </c>
      <c r="C456" s="7">
        <v>27622</v>
      </c>
      <c r="D456" s="7">
        <v>27780</v>
      </c>
      <c r="E456" s="4" t="str">
        <f t="shared" si="44"/>
        <v>21</v>
      </c>
      <c r="F456" s="4" t="str">
        <f t="shared" si="45"/>
        <v>21 01</v>
      </c>
      <c r="G456" s="4" t="str">
        <f t="shared" si="46"/>
        <v>01</v>
      </c>
      <c r="H456" s="4" t="str">
        <f t="shared" si="47"/>
        <v>1976</v>
      </c>
      <c r="I456" s="4" t="str">
        <f t="shared" si="48"/>
        <v>19760121</v>
      </c>
      <c r="J456" s="6" t="s">
        <v>2707</v>
      </c>
      <c r="K456" s="4" t="s">
        <v>2708</v>
      </c>
      <c r="L456" s="4" t="s">
        <v>2709</v>
      </c>
      <c r="M456" s="4" t="s">
        <v>218</v>
      </c>
      <c r="N456" s="4" t="s">
        <v>19</v>
      </c>
      <c r="O456"/>
      <c r="P456" s="4" t="s">
        <v>2619</v>
      </c>
    </row>
    <row r="457" spans="1:18" ht="30" customHeight="1">
      <c r="A457" t="s">
        <v>2581</v>
      </c>
      <c r="B457" t="s">
        <v>2582</v>
      </c>
      <c r="C457" s="7">
        <v>28854</v>
      </c>
      <c r="D457" s="7">
        <v>28943</v>
      </c>
      <c r="E457" s="4" t="str">
        <f t="shared" si="44"/>
        <v>29</v>
      </c>
      <c r="F457" s="4" t="str">
        <f t="shared" si="45"/>
        <v>29 03</v>
      </c>
      <c r="G457" s="4" t="str">
        <f t="shared" si="46"/>
        <v>03</v>
      </c>
      <c r="H457" s="4" t="str">
        <f t="shared" si="47"/>
        <v>1979</v>
      </c>
      <c r="I457" s="4" t="str">
        <f t="shared" si="48"/>
        <v>19790329</v>
      </c>
      <c r="J457" s="6" t="s">
        <v>2710</v>
      </c>
      <c r="K457" s="4" t="s">
        <v>2711</v>
      </c>
      <c r="L457" s="4" t="s">
        <v>2709</v>
      </c>
      <c r="M457" s="4" t="s">
        <v>338</v>
      </c>
      <c r="N457" s="4" t="s">
        <v>19</v>
      </c>
      <c r="O457"/>
      <c r="P457" s="4" t="s">
        <v>2619</v>
      </c>
    </row>
    <row r="458" spans="1:18" ht="30" customHeight="1">
      <c r="A458" t="s">
        <v>2581</v>
      </c>
      <c r="B458" t="s">
        <v>2582</v>
      </c>
      <c r="C458" t="s">
        <v>2712</v>
      </c>
      <c r="D458" s="7">
        <v>29425</v>
      </c>
      <c r="E458" s="4" t="str">
        <f t="shared" si="44"/>
        <v>23</v>
      </c>
      <c r="F458" s="4" t="str">
        <f t="shared" si="45"/>
        <v>23 07</v>
      </c>
      <c r="G458" s="4" t="str">
        <f t="shared" si="46"/>
        <v>07</v>
      </c>
      <c r="H458" s="4" t="str">
        <f t="shared" si="47"/>
        <v>1980</v>
      </c>
      <c r="I458" s="4" t="str">
        <f t="shared" si="48"/>
        <v>19800723</v>
      </c>
      <c r="J458" s="6" t="s">
        <v>2713</v>
      </c>
      <c r="K458" s="4" t="s">
        <v>2714</v>
      </c>
      <c r="L458" s="4" t="s">
        <v>2709</v>
      </c>
      <c r="M458" s="4" t="s">
        <v>18</v>
      </c>
      <c r="N458" s="4" t="s">
        <v>19</v>
      </c>
      <c r="O458"/>
      <c r="P458" s="4" t="s">
        <v>2619</v>
      </c>
    </row>
    <row r="459" spans="1:18" ht="30" customHeight="1">
      <c r="A459" t="s">
        <v>2583</v>
      </c>
      <c r="B459" t="s">
        <v>2584</v>
      </c>
      <c r="C459" s="7">
        <v>14575</v>
      </c>
      <c r="D459" s="7">
        <v>14628</v>
      </c>
      <c r="E459" s="4" t="str">
        <f t="shared" si="44"/>
        <v>18</v>
      </c>
      <c r="F459" s="4" t="str">
        <f t="shared" si="45"/>
        <v>18 01</v>
      </c>
      <c r="G459" s="4" t="str">
        <f t="shared" si="46"/>
        <v>01</v>
      </c>
      <c r="H459" s="4" t="str">
        <f t="shared" si="47"/>
        <v>1940</v>
      </c>
      <c r="I459" s="4" t="str">
        <f t="shared" si="48"/>
        <v>19400118</v>
      </c>
      <c r="J459" s="6" t="s">
        <v>2418</v>
      </c>
      <c r="K459" t="s">
        <v>359</v>
      </c>
      <c r="L459" s="4" t="s">
        <v>421</v>
      </c>
      <c r="M459" s="4" t="s">
        <v>136</v>
      </c>
      <c r="O459" s="7">
        <v>44972</v>
      </c>
      <c r="P459" s="4" t="s">
        <v>2620</v>
      </c>
      <c r="Q459" t="s">
        <v>2621</v>
      </c>
    </row>
    <row r="460" spans="1:18" ht="30" customHeight="1">
      <c r="A460" t="s">
        <v>2585</v>
      </c>
      <c r="B460" t="s">
        <v>220</v>
      </c>
      <c r="C460" t="s">
        <v>2658</v>
      </c>
      <c r="D460" t="s">
        <v>2659</v>
      </c>
      <c r="E460" s="4" t="str">
        <f t="shared" si="44"/>
        <v>30</v>
      </c>
      <c r="F460" s="4" t="str">
        <f t="shared" si="45"/>
        <v>30/01</v>
      </c>
      <c r="G460" s="4" t="str">
        <f t="shared" si="46"/>
        <v>25</v>
      </c>
      <c r="H460" s="4" t="str">
        <f t="shared" si="47"/>
        <v>1839</v>
      </c>
      <c r="I460" s="4" t="str">
        <f t="shared" si="48"/>
        <v>18392530</v>
      </c>
      <c r="J460" s="6" t="s">
        <v>2678</v>
      </c>
      <c r="K460" t="s">
        <v>2679</v>
      </c>
      <c r="L460" t="s">
        <v>2680</v>
      </c>
      <c r="M460" s="4" t="s">
        <v>18</v>
      </c>
      <c r="O460" s="7">
        <v>44972</v>
      </c>
      <c r="P460" s="4" t="s">
        <v>2622</v>
      </c>
      <c r="Q460" t="s">
        <v>2623</v>
      </c>
    </row>
    <row r="461" spans="1:18" ht="30" customHeight="1">
      <c r="A461" t="s">
        <v>2586</v>
      </c>
      <c r="B461" t="s">
        <v>2587</v>
      </c>
      <c r="C461" t="s">
        <v>2660</v>
      </c>
      <c r="D461" t="s">
        <v>2661</v>
      </c>
      <c r="E461" s="4" t="str">
        <f t="shared" si="44"/>
        <v>01</v>
      </c>
      <c r="F461" s="4" t="str">
        <f t="shared" si="45"/>
        <v>01/09</v>
      </c>
      <c r="G461" s="4" t="str">
        <f t="shared" si="46"/>
        <v>25</v>
      </c>
      <c r="H461" s="4" t="str">
        <f t="shared" si="47"/>
        <v>1864</v>
      </c>
      <c r="I461" s="4" t="str">
        <f t="shared" si="48"/>
        <v>18642501</v>
      </c>
      <c r="J461" s="6" t="s">
        <v>2715</v>
      </c>
      <c r="K461" t="s">
        <v>2681</v>
      </c>
      <c r="L461" s="4" t="s">
        <v>2716</v>
      </c>
      <c r="M461" s="4" t="s">
        <v>18</v>
      </c>
      <c r="N461" s="4" t="s">
        <v>19</v>
      </c>
      <c r="O461" s="7">
        <v>45009</v>
      </c>
      <c r="P461" s="4" t="s">
        <v>2624</v>
      </c>
    </row>
    <row r="462" spans="1:18" ht="30" customHeight="1">
      <c r="A462" t="s">
        <v>2588</v>
      </c>
      <c r="B462" t="s">
        <v>671</v>
      </c>
      <c r="C462" t="s">
        <v>2717</v>
      </c>
      <c r="D462" t="s">
        <v>2662</v>
      </c>
      <c r="E462" s="4" t="str">
        <f t="shared" si="44"/>
        <v>05</v>
      </c>
      <c r="F462" s="4" t="str">
        <f t="shared" si="45"/>
        <v>05/05</v>
      </c>
      <c r="G462" s="4" t="str">
        <f t="shared" si="46"/>
        <v>25</v>
      </c>
      <c r="H462" s="4" t="str">
        <f t="shared" si="47"/>
        <v>1830</v>
      </c>
      <c r="I462" s="4" t="str">
        <f t="shared" si="48"/>
        <v>18302505</v>
      </c>
      <c r="J462" s="6" t="s">
        <v>2718</v>
      </c>
      <c r="K462" t="s">
        <v>2719</v>
      </c>
      <c r="L462" s="4" t="s">
        <v>2720</v>
      </c>
      <c r="M462" s="4" t="s">
        <v>18</v>
      </c>
      <c r="O462" s="7">
        <v>45020</v>
      </c>
      <c r="P462" s="4" t="s">
        <v>2767</v>
      </c>
      <c r="Q462" t="s">
        <v>2625</v>
      </c>
      <c r="R462" s="4" t="s">
        <v>2768</v>
      </c>
    </row>
    <row r="463" spans="1:18" ht="30" customHeight="1">
      <c r="A463" t="s">
        <v>2589</v>
      </c>
      <c r="B463" t="s">
        <v>143</v>
      </c>
      <c r="C463" t="s">
        <v>1376</v>
      </c>
      <c r="D463" t="s">
        <v>2663</v>
      </c>
      <c r="E463" s="4" t="str">
        <f t="shared" si="44"/>
        <v>09</v>
      </c>
      <c r="F463" s="4" t="str">
        <f t="shared" si="45"/>
        <v>09/02</v>
      </c>
      <c r="G463" s="4" t="str">
        <f t="shared" si="46"/>
        <v>25</v>
      </c>
      <c r="H463" s="4" t="str">
        <f t="shared" si="47"/>
        <v>1894</v>
      </c>
      <c r="I463" s="4" t="str">
        <f t="shared" si="48"/>
        <v>18942509</v>
      </c>
      <c r="J463" s="6" t="s">
        <v>2232</v>
      </c>
      <c r="K463" t="s">
        <v>2721</v>
      </c>
      <c r="L463" s="4" t="s">
        <v>2722</v>
      </c>
      <c r="M463" s="4" t="s">
        <v>18</v>
      </c>
      <c r="O463"/>
      <c r="P463" s="4" t="s">
        <v>2626</v>
      </c>
      <c r="Q463" t="s">
        <v>2627</v>
      </c>
    </row>
    <row r="464" spans="1:18" ht="30" customHeight="1">
      <c r="A464" t="s">
        <v>2590</v>
      </c>
      <c r="B464" t="s">
        <v>83</v>
      </c>
      <c r="C464" t="s">
        <v>2664</v>
      </c>
      <c r="D464" t="s">
        <v>2665</v>
      </c>
      <c r="E464" s="4" t="str">
        <f t="shared" si="44"/>
        <v>10</v>
      </c>
      <c r="F464" s="4" t="str">
        <f t="shared" si="45"/>
        <v>10/07</v>
      </c>
      <c r="G464" s="4" t="str">
        <f t="shared" si="46"/>
        <v>25</v>
      </c>
      <c r="H464" s="4" t="str">
        <f t="shared" si="47"/>
        <v>1824</v>
      </c>
      <c r="I464" s="4" t="str">
        <f t="shared" si="48"/>
        <v>18242510</v>
      </c>
      <c r="J464" s="6" t="s">
        <v>2723</v>
      </c>
      <c r="K464" t="s">
        <v>2724</v>
      </c>
      <c r="L464" s="4" t="s">
        <v>2725</v>
      </c>
      <c r="M464" s="4" t="s">
        <v>18</v>
      </c>
      <c r="N464" s="4" t="s">
        <v>19</v>
      </c>
      <c r="O464" s="7">
        <v>45138</v>
      </c>
      <c r="P464" s="4" t="s">
        <v>2628</v>
      </c>
      <c r="Q464" s="4" t="s">
        <v>2629</v>
      </c>
    </row>
    <row r="465" spans="1:18" ht="30" customHeight="1">
      <c r="A465" t="s">
        <v>605</v>
      </c>
      <c r="B465" t="s">
        <v>143</v>
      </c>
      <c r="C465" t="s">
        <v>2666</v>
      </c>
      <c r="D465" t="s">
        <v>983</v>
      </c>
      <c r="E465" s="4" t="str">
        <f t="shared" si="44"/>
        <v>05</v>
      </c>
      <c r="F465" s="4" t="str">
        <f t="shared" si="45"/>
        <v>05/01</v>
      </c>
      <c r="G465" s="4" t="str">
        <f t="shared" si="46"/>
        <v>25</v>
      </c>
      <c r="H465" s="4" t="str">
        <f t="shared" si="47"/>
        <v>1860</v>
      </c>
      <c r="I465" s="4" t="str">
        <f t="shared" si="48"/>
        <v>18602505</v>
      </c>
      <c r="J465" s="6" t="s">
        <v>2334</v>
      </c>
      <c r="K465" t="s">
        <v>2726</v>
      </c>
      <c r="L465" s="4" t="s">
        <v>604</v>
      </c>
      <c r="M465" s="4" t="s">
        <v>18</v>
      </c>
      <c r="O465" s="7">
        <v>45184</v>
      </c>
      <c r="P465" s="4" t="s">
        <v>2630</v>
      </c>
      <c r="Q465" t="s">
        <v>2631</v>
      </c>
    </row>
    <row r="466" spans="1:18" ht="30" customHeight="1">
      <c r="A466" t="s">
        <v>2591</v>
      </c>
      <c r="B466" t="s">
        <v>2592</v>
      </c>
      <c r="C466" t="s">
        <v>256</v>
      </c>
      <c r="D466" s="7">
        <v>8357</v>
      </c>
      <c r="E466" s="4" t="str">
        <f t="shared" si="44"/>
        <v>17</v>
      </c>
      <c r="F466" s="4" t="str">
        <f t="shared" si="45"/>
        <v>17 11</v>
      </c>
      <c r="G466" s="4" t="str">
        <f t="shared" si="46"/>
        <v>11</v>
      </c>
      <c r="H466" s="4" t="str">
        <f t="shared" si="47"/>
        <v>1922</v>
      </c>
      <c r="I466" s="4" t="str">
        <f t="shared" si="48"/>
        <v>19221117</v>
      </c>
      <c r="J466" s="6" t="s">
        <v>2331</v>
      </c>
      <c r="K466" t="s">
        <v>2727</v>
      </c>
      <c r="L466" s="4" t="s">
        <v>1759</v>
      </c>
      <c r="M466" s="4" t="s">
        <v>2632</v>
      </c>
      <c r="O466" s="7">
        <v>45182</v>
      </c>
      <c r="P466" s="4" t="s">
        <v>2684</v>
      </c>
      <c r="Q466" t="s">
        <v>2633</v>
      </c>
    </row>
    <row r="467" spans="1:18" ht="30" customHeight="1">
      <c r="A467" t="s">
        <v>469</v>
      </c>
      <c r="B467" t="s">
        <v>499</v>
      </c>
      <c r="C467" t="s">
        <v>2667</v>
      </c>
      <c r="D467" t="s">
        <v>737</v>
      </c>
      <c r="E467" s="4" t="str">
        <f t="shared" si="44"/>
        <v>03</v>
      </c>
      <c r="F467" s="4" t="str">
        <f t="shared" si="45"/>
        <v>03/01</v>
      </c>
      <c r="G467" s="4" t="str">
        <f t="shared" si="46"/>
        <v>25</v>
      </c>
      <c r="H467" s="4" t="str">
        <f t="shared" si="47"/>
        <v>1861</v>
      </c>
      <c r="I467" s="4" t="str">
        <f t="shared" si="48"/>
        <v>18612503</v>
      </c>
      <c r="J467" s="6" t="s">
        <v>2729</v>
      </c>
      <c r="K467" t="s">
        <v>2728</v>
      </c>
      <c r="L467" s="4" t="s">
        <v>2730</v>
      </c>
      <c r="M467" s="4" t="s">
        <v>18</v>
      </c>
      <c r="O467" s="7">
        <v>45266</v>
      </c>
      <c r="P467" s="4" t="s">
        <v>2687</v>
      </c>
      <c r="R467" s="4" t="s">
        <v>2685</v>
      </c>
    </row>
    <row r="468" spans="1:18" ht="30" customHeight="1">
      <c r="A468" t="s">
        <v>469</v>
      </c>
      <c r="B468" t="s">
        <v>499</v>
      </c>
      <c r="C468" t="s">
        <v>15</v>
      </c>
      <c r="D468" t="s">
        <v>2731</v>
      </c>
      <c r="E468" s="4" t="str">
        <f t="shared" si="44"/>
        <v>13</v>
      </c>
      <c r="F468" s="4" t="str">
        <f t="shared" si="45"/>
        <v>13/02</v>
      </c>
      <c r="G468" s="4" t="str">
        <f t="shared" si="46"/>
        <v>25</v>
      </c>
      <c r="H468" s="4" t="str">
        <f t="shared" si="47"/>
        <v>1890</v>
      </c>
      <c r="I468" s="4" t="str">
        <f t="shared" si="48"/>
        <v>18902513</v>
      </c>
      <c r="J468" s="6" t="s">
        <v>2729</v>
      </c>
      <c r="K468" t="s">
        <v>15</v>
      </c>
      <c r="L468" s="4" t="s">
        <v>2732</v>
      </c>
      <c r="M468" s="4" t="s">
        <v>46</v>
      </c>
      <c r="O468" s="7">
        <v>45266</v>
      </c>
      <c r="P468" s="4" t="s">
        <v>2734</v>
      </c>
      <c r="Q468" s="4" t="s">
        <v>2733</v>
      </c>
      <c r="R468" s="4" t="s">
        <v>2685</v>
      </c>
    </row>
    <row r="469" spans="1:18" ht="30" customHeight="1">
      <c r="A469" t="s">
        <v>2593</v>
      </c>
      <c r="B469" t="s">
        <v>220</v>
      </c>
      <c r="C469" t="s">
        <v>2668</v>
      </c>
      <c r="D469" t="s">
        <v>1185</v>
      </c>
      <c r="E469" s="4" t="str">
        <f t="shared" si="44"/>
        <v>06</v>
      </c>
      <c r="F469" s="4" t="str">
        <f t="shared" si="45"/>
        <v>06/08</v>
      </c>
      <c r="G469" s="4" t="str">
        <f t="shared" si="46"/>
        <v>25</v>
      </c>
      <c r="H469" s="4" t="str">
        <f t="shared" si="47"/>
        <v>1857</v>
      </c>
      <c r="I469" s="4" t="str">
        <f t="shared" si="48"/>
        <v>18572506</v>
      </c>
      <c r="J469" s="6" t="s">
        <v>2735</v>
      </c>
      <c r="K469" t="s">
        <v>2736</v>
      </c>
      <c r="L469" s="4" t="s">
        <v>2738</v>
      </c>
      <c r="M469" s="4" t="s">
        <v>18</v>
      </c>
      <c r="O469" s="7">
        <v>45266</v>
      </c>
      <c r="P469" s="4" t="s">
        <v>2634</v>
      </c>
    </row>
    <row r="470" spans="1:18" ht="30" customHeight="1">
      <c r="A470" t="s">
        <v>362</v>
      </c>
      <c r="B470" t="s">
        <v>954</v>
      </c>
      <c r="C470" t="s">
        <v>2669</v>
      </c>
      <c r="D470" t="s">
        <v>2043</v>
      </c>
      <c r="E470" s="4" t="str">
        <f t="shared" si="44"/>
        <v>23</v>
      </c>
      <c r="F470" s="4" t="str">
        <f t="shared" si="45"/>
        <v>23/04</v>
      </c>
      <c r="G470" s="4" t="str">
        <f t="shared" si="46"/>
        <v>25</v>
      </c>
      <c r="H470" s="4" t="str">
        <f t="shared" si="47"/>
        <v>1828</v>
      </c>
      <c r="I470" s="4" t="str">
        <f t="shared" si="48"/>
        <v>18282523</v>
      </c>
      <c r="J470" s="6" t="s">
        <v>2682</v>
      </c>
      <c r="K470" t="s">
        <v>2737</v>
      </c>
      <c r="L470" t="s">
        <v>2739</v>
      </c>
      <c r="M470" s="4" t="s">
        <v>18</v>
      </c>
      <c r="O470" s="7">
        <v>45251</v>
      </c>
      <c r="P470" s="4" t="s">
        <v>2635</v>
      </c>
    </row>
    <row r="471" spans="1:18" ht="30" customHeight="1">
      <c r="A471" t="s">
        <v>1836</v>
      </c>
      <c r="B471" t="s">
        <v>143</v>
      </c>
      <c r="C471" t="s">
        <v>2740</v>
      </c>
      <c r="D471" t="s">
        <v>2741</v>
      </c>
      <c r="E471" s="4" t="str">
        <f t="shared" si="44"/>
        <v>03</v>
      </c>
      <c r="F471" s="4" t="str">
        <f t="shared" si="45"/>
        <v>03/02</v>
      </c>
      <c r="G471" s="4" t="str">
        <f t="shared" si="46"/>
        <v>25</v>
      </c>
      <c r="H471" s="4" t="str">
        <f t="shared" si="47"/>
        <v>1876</v>
      </c>
      <c r="I471" s="4" t="str">
        <f t="shared" si="48"/>
        <v>18762503</v>
      </c>
      <c r="J471" s="6" t="s">
        <v>2742</v>
      </c>
      <c r="K471" t="s">
        <v>2743</v>
      </c>
      <c r="L471" s="4" t="s">
        <v>2744</v>
      </c>
      <c r="M471" s="4" t="s">
        <v>18</v>
      </c>
      <c r="O471"/>
      <c r="P471" s="4" t="s">
        <v>2636</v>
      </c>
    </row>
    <row r="472" spans="1:18" ht="30" customHeight="1">
      <c r="A472" t="s">
        <v>1824</v>
      </c>
      <c r="B472" t="s">
        <v>2594</v>
      </c>
      <c r="C472" t="s">
        <v>2670</v>
      </c>
      <c r="D472" t="s">
        <v>1814</v>
      </c>
      <c r="E472" s="4" t="str">
        <f t="shared" si="44"/>
        <v>13</v>
      </c>
      <c r="F472" s="4" t="str">
        <f t="shared" si="45"/>
        <v>13/11</v>
      </c>
      <c r="G472" s="4" t="str">
        <f t="shared" si="46"/>
        <v>25</v>
      </c>
      <c r="H472" s="4" t="str">
        <f t="shared" si="47"/>
        <v>1890</v>
      </c>
      <c r="I472" s="4" t="str">
        <f t="shared" si="48"/>
        <v>18902513</v>
      </c>
      <c r="J472" s="6" t="s">
        <v>2745</v>
      </c>
      <c r="K472" t="s">
        <v>603</v>
      </c>
      <c r="L472" s="4" t="s">
        <v>2746</v>
      </c>
      <c r="M472" s="4" t="s">
        <v>18</v>
      </c>
      <c r="O472" s="7">
        <v>45402</v>
      </c>
      <c r="P472" s="4" t="s">
        <v>2637</v>
      </c>
    </row>
    <row r="473" spans="1:18" ht="30" customHeight="1">
      <c r="A473" t="s">
        <v>2595</v>
      </c>
      <c r="B473" t="s">
        <v>220</v>
      </c>
      <c r="C473" s="7">
        <v>3286</v>
      </c>
      <c r="D473" s="7">
        <v>3302</v>
      </c>
      <c r="E473" s="4" t="str">
        <f t="shared" si="44"/>
        <v>14</v>
      </c>
      <c r="F473" s="4" t="str">
        <f t="shared" si="45"/>
        <v>14 01</v>
      </c>
      <c r="G473" s="4" t="str">
        <f t="shared" si="46"/>
        <v>01</v>
      </c>
      <c r="H473" s="4" t="str">
        <f t="shared" si="47"/>
        <v>1909</v>
      </c>
      <c r="I473" s="4" t="str">
        <f t="shared" si="48"/>
        <v>19090114</v>
      </c>
      <c r="J473" s="6" t="s">
        <v>2747</v>
      </c>
      <c r="K473" t="s">
        <v>2748</v>
      </c>
      <c r="L473" s="4" t="s">
        <v>2749</v>
      </c>
      <c r="M473" s="4" t="s">
        <v>18</v>
      </c>
      <c r="O473" s="7">
        <v>45448</v>
      </c>
      <c r="P473" s="4" t="s">
        <v>2638</v>
      </c>
    </row>
    <row r="474" spans="1:18" ht="30" customHeight="1">
      <c r="A474" t="s">
        <v>2596</v>
      </c>
      <c r="B474" t="s">
        <v>143</v>
      </c>
      <c r="C474" t="s">
        <v>2671</v>
      </c>
      <c r="D474" t="s">
        <v>989</v>
      </c>
      <c r="E474" s="4" t="str">
        <f t="shared" si="44"/>
        <v>05</v>
      </c>
      <c r="F474" s="4" t="str">
        <f t="shared" si="45"/>
        <v>05/01</v>
      </c>
      <c r="G474" s="4" t="str">
        <f t="shared" si="46"/>
        <v>25</v>
      </c>
      <c r="H474" s="4" t="str">
        <f t="shared" si="47"/>
        <v>1882</v>
      </c>
      <c r="I474" s="4" t="str">
        <f t="shared" si="48"/>
        <v>18822505</v>
      </c>
      <c r="J474" s="6" t="s">
        <v>2750</v>
      </c>
      <c r="K474" t="s">
        <v>2751</v>
      </c>
      <c r="L474" t="s">
        <v>2752</v>
      </c>
      <c r="M474" s="4" t="s">
        <v>18</v>
      </c>
      <c r="O474" s="7">
        <v>45498</v>
      </c>
      <c r="P474" s="4" t="s">
        <v>2639</v>
      </c>
      <c r="Q474" s="4" t="s">
        <v>2640</v>
      </c>
    </row>
    <row r="475" spans="1:18" ht="30" customHeight="1">
      <c r="A475" t="s">
        <v>2753</v>
      </c>
      <c r="B475" t="s">
        <v>2754</v>
      </c>
      <c r="C475" t="s">
        <v>2755</v>
      </c>
      <c r="D475" t="s">
        <v>1156</v>
      </c>
      <c r="E475" s="4" t="str">
        <f t="shared" si="44"/>
        <v>06</v>
      </c>
      <c r="F475" s="4" t="str">
        <f t="shared" si="45"/>
        <v>06/05</v>
      </c>
      <c r="G475" s="4" t="str">
        <f t="shared" si="46"/>
        <v>25</v>
      </c>
      <c r="H475" s="4" t="str">
        <f t="shared" si="47"/>
        <v>1858</v>
      </c>
      <c r="I475" s="4" t="str">
        <f t="shared" si="48"/>
        <v>18582506</v>
      </c>
      <c r="J475" s="6" t="s">
        <v>2756</v>
      </c>
      <c r="K475" t="s">
        <v>2757</v>
      </c>
      <c r="L475" s="4" t="s">
        <v>2758</v>
      </c>
      <c r="M475" s="4" t="s">
        <v>18</v>
      </c>
      <c r="O475" s="7">
        <v>45488</v>
      </c>
      <c r="P475" s="4" t="s">
        <v>2641</v>
      </c>
      <c r="Q475" t="s">
        <v>2760</v>
      </c>
      <c r="R475" s="4" t="s">
        <v>2759</v>
      </c>
    </row>
    <row r="476" spans="1:18" ht="30" customHeight="1">
      <c r="A476" t="s">
        <v>2597</v>
      </c>
      <c r="B476" t="s">
        <v>220</v>
      </c>
      <c r="C476" t="s">
        <v>2761</v>
      </c>
      <c r="D476" t="s">
        <v>2672</v>
      </c>
      <c r="E476" s="4" t="str">
        <f t="shared" si="44"/>
        <v>09</v>
      </c>
      <c r="F476" s="4" t="str">
        <f t="shared" si="45"/>
        <v>09/02</v>
      </c>
      <c r="G476" s="4" t="str">
        <f t="shared" si="46"/>
        <v>25</v>
      </c>
      <c r="H476" s="4" t="str">
        <f t="shared" si="47"/>
        <v>1825</v>
      </c>
      <c r="I476" s="4" t="str">
        <f t="shared" si="48"/>
        <v>18252509</v>
      </c>
      <c r="J476" s="6" t="s">
        <v>2762</v>
      </c>
      <c r="K476" t="s">
        <v>2763</v>
      </c>
      <c r="L476" s="4" t="s">
        <v>2764</v>
      </c>
      <c r="M476" s="4" t="s">
        <v>70</v>
      </c>
      <c r="O476" s="7">
        <v>45496</v>
      </c>
      <c r="P476" s="4" t="s">
        <v>2642</v>
      </c>
      <c r="Q476" t="s">
        <v>2643</v>
      </c>
    </row>
    <row r="477" spans="1:18" ht="30" customHeight="1">
      <c r="A477" t="s">
        <v>2597</v>
      </c>
      <c r="B477" t="s">
        <v>220</v>
      </c>
      <c r="C477" t="s">
        <v>2025</v>
      </c>
      <c r="D477" t="s">
        <v>2026</v>
      </c>
      <c r="E477" s="4" t="str">
        <f t="shared" si="44"/>
        <v>21</v>
      </c>
      <c r="F477" s="4" t="str">
        <f t="shared" si="45"/>
        <v>21/05</v>
      </c>
      <c r="G477" s="4" t="str">
        <f t="shared" si="46"/>
        <v>25</v>
      </c>
      <c r="H477" s="4" t="str">
        <f t="shared" si="47"/>
        <v>1834</v>
      </c>
      <c r="I477" s="4" t="str">
        <f t="shared" si="48"/>
        <v>18342521</v>
      </c>
      <c r="J477" s="6" t="s">
        <v>2769</v>
      </c>
      <c r="K477" t="s">
        <v>2766</v>
      </c>
      <c r="L477" s="4" t="s">
        <v>2764</v>
      </c>
      <c r="M477" s="4" t="s">
        <v>294</v>
      </c>
      <c r="O477" s="7">
        <v>45496</v>
      </c>
      <c r="P477" s="4" t="s">
        <v>2642</v>
      </c>
      <c r="Q477" t="s">
        <v>2644</v>
      </c>
      <c r="R477" s="4" t="s">
        <v>2765</v>
      </c>
    </row>
    <row r="478" spans="1:18" ht="30" customHeight="1">
      <c r="A478" t="s">
        <v>2598</v>
      </c>
      <c r="B478" t="s">
        <v>83</v>
      </c>
      <c r="C478" t="s">
        <v>2673</v>
      </c>
      <c r="D478" t="s">
        <v>2674</v>
      </c>
      <c r="E478" s="4" t="str">
        <f t="shared" si="44"/>
        <v>06</v>
      </c>
      <c r="F478" s="4" t="str">
        <f t="shared" si="45"/>
        <v>06/02</v>
      </c>
      <c r="G478" s="4" t="str">
        <f t="shared" si="46"/>
        <v>25</v>
      </c>
      <c r="H478" s="4" t="str">
        <f t="shared" si="47"/>
        <v>1873</v>
      </c>
      <c r="I478" s="4" t="str">
        <f t="shared" si="48"/>
        <v>18732506</v>
      </c>
      <c r="J478" s="6" t="s">
        <v>2770</v>
      </c>
      <c r="K478" t="s">
        <v>2771</v>
      </c>
      <c r="L478" s="4" t="s">
        <v>2772</v>
      </c>
      <c r="M478" s="4" t="s">
        <v>18</v>
      </c>
      <c r="O478" s="7">
        <v>45496</v>
      </c>
      <c r="P478" s="4" t="s">
        <v>2645</v>
      </c>
      <c r="Q478" t="s">
        <v>2646</v>
      </c>
    </row>
    <row r="479" spans="1:18" ht="30" customHeight="1">
      <c r="A479" t="s">
        <v>2599</v>
      </c>
      <c r="B479" t="s">
        <v>2600</v>
      </c>
      <c r="C479" t="s">
        <v>2773</v>
      </c>
      <c r="D479" t="s">
        <v>2675</v>
      </c>
      <c r="E479" s="4" t="str">
        <f t="shared" si="44"/>
        <v>06</v>
      </c>
      <c r="F479" s="4" t="str">
        <f t="shared" si="45"/>
        <v>06/04</v>
      </c>
      <c r="G479" s="4" t="str">
        <f t="shared" si="46"/>
        <v>25</v>
      </c>
      <c r="H479" s="4" t="str">
        <f t="shared" si="47"/>
        <v>1860</v>
      </c>
      <c r="I479" s="4" t="str">
        <f t="shared" si="48"/>
        <v>18602506</v>
      </c>
      <c r="J479" s="6" t="s">
        <v>2186</v>
      </c>
      <c r="K479" t="s">
        <v>2774</v>
      </c>
      <c r="L479" s="4" t="s">
        <v>2775</v>
      </c>
      <c r="M479" s="4" t="s">
        <v>18</v>
      </c>
      <c r="O479" s="7">
        <v>45496</v>
      </c>
      <c r="P479" s="4" t="s">
        <v>2647</v>
      </c>
      <c r="Q479" t="s">
        <v>2648</v>
      </c>
    </row>
    <row r="480" spans="1:18" ht="30" customHeight="1">
      <c r="A480" t="s">
        <v>2601</v>
      </c>
      <c r="B480" t="s">
        <v>143</v>
      </c>
      <c r="C480" s="7">
        <v>7643</v>
      </c>
      <c r="D480" s="7">
        <v>7657</v>
      </c>
      <c r="E480" s="4" t="str">
        <f t="shared" si="44"/>
        <v>17</v>
      </c>
      <c r="F480" s="4" t="str">
        <f t="shared" si="45"/>
        <v>17 12</v>
      </c>
      <c r="G480" s="4" t="str">
        <f t="shared" si="46"/>
        <v>12</v>
      </c>
      <c r="H480" s="4" t="str">
        <f t="shared" si="47"/>
        <v>1920</v>
      </c>
      <c r="I480" s="4" t="str">
        <f t="shared" si="48"/>
        <v>19201217</v>
      </c>
      <c r="J480" s="6" t="s">
        <v>2274</v>
      </c>
      <c r="K480" t="s">
        <v>2776</v>
      </c>
      <c r="L480" s="4" t="s">
        <v>2777</v>
      </c>
      <c r="M480" s="4" t="s">
        <v>70</v>
      </c>
      <c r="O480" s="7">
        <v>45496</v>
      </c>
      <c r="P480" s="4" t="s">
        <v>2649</v>
      </c>
      <c r="Q480" t="s">
        <v>2650</v>
      </c>
    </row>
    <row r="481" spans="1:18" ht="30" customHeight="1">
      <c r="A481" t="s">
        <v>2602</v>
      </c>
      <c r="B481" t="s">
        <v>2778</v>
      </c>
      <c r="C481" t="s">
        <v>2779</v>
      </c>
      <c r="D481" s="7">
        <v>26947</v>
      </c>
      <c r="E481" s="4" t="str">
        <f t="shared" si="44"/>
        <v>10</v>
      </c>
      <c r="F481" s="4" t="str">
        <f t="shared" si="45"/>
        <v>10 10</v>
      </c>
      <c r="G481" s="4" t="str">
        <f t="shared" si="46"/>
        <v>10</v>
      </c>
      <c r="H481" s="4" t="str">
        <f t="shared" si="47"/>
        <v>1973</v>
      </c>
      <c r="I481" s="4" t="str">
        <f t="shared" si="48"/>
        <v>19731010</v>
      </c>
      <c r="J481" s="6" t="s">
        <v>2780</v>
      </c>
      <c r="K481" t="s">
        <v>2781</v>
      </c>
      <c r="L481" s="4" t="s">
        <v>2782</v>
      </c>
      <c r="M481" s="4" t="s">
        <v>218</v>
      </c>
      <c r="O481" s="7">
        <v>45553</v>
      </c>
      <c r="P481" s="4" t="s">
        <v>2651</v>
      </c>
    </row>
    <row r="482" spans="1:18" ht="30" customHeight="1">
      <c r="A482" t="s">
        <v>2602</v>
      </c>
      <c r="B482" t="s">
        <v>2778</v>
      </c>
      <c r="C482" s="7">
        <v>28825</v>
      </c>
      <c r="D482" s="7">
        <v>28914</v>
      </c>
      <c r="E482" s="4" t="str">
        <f t="shared" si="44"/>
        <v>28</v>
      </c>
      <c r="F482" s="4" t="str">
        <f t="shared" si="45"/>
        <v>28 02</v>
      </c>
      <c r="G482" s="4" t="str">
        <f t="shared" si="46"/>
        <v>02</v>
      </c>
      <c r="H482" s="4" t="str">
        <f t="shared" si="47"/>
        <v>1979</v>
      </c>
      <c r="I482" s="4" t="str">
        <f t="shared" si="48"/>
        <v>19790228</v>
      </c>
      <c r="J482" s="6" t="s">
        <v>2783</v>
      </c>
      <c r="K482" t="s">
        <v>2784</v>
      </c>
      <c r="L482" s="4" t="s">
        <v>2782</v>
      </c>
      <c r="M482" s="4" t="s">
        <v>338</v>
      </c>
      <c r="O482" s="7">
        <v>45553</v>
      </c>
      <c r="P482" s="4" t="s">
        <v>2651</v>
      </c>
    </row>
    <row r="483" spans="1:18" ht="30" customHeight="1">
      <c r="A483" t="s">
        <v>1080</v>
      </c>
      <c r="B483" t="s">
        <v>499</v>
      </c>
      <c r="C483" t="s">
        <v>2785</v>
      </c>
      <c r="D483" s="7">
        <v>10183</v>
      </c>
      <c r="E483" s="4" t="str">
        <f t="shared" si="44"/>
        <v>17</v>
      </c>
      <c r="F483" s="4" t="str">
        <f t="shared" si="45"/>
        <v>17 11</v>
      </c>
      <c r="G483" s="4" t="str">
        <f t="shared" si="46"/>
        <v>11</v>
      </c>
      <c r="H483" s="4" t="str">
        <f t="shared" si="47"/>
        <v>1927</v>
      </c>
      <c r="I483" s="4" t="str">
        <f t="shared" si="48"/>
        <v>19271117</v>
      </c>
      <c r="J483" s="6" t="s">
        <v>2454</v>
      </c>
      <c r="K483" t="s">
        <v>289</v>
      </c>
      <c r="L483" s="4" t="s">
        <v>290</v>
      </c>
      <c r="M483" s="4" t="s">
        <v>218</v>
      </c>
      <c r="O483" s="7">
        <v>45561</v>
      </c>
      <c r="P483" s="4" t="s">
        <v>2652</v>
      </c>
    </row>
    <row r="484" spans="1:18" ht="30" customHeight="1">
      <c r="A484" t="s">
        <v>311</v>
      </c>
      <c r="B484" t="s">
        <v>2786</v>
      </c>
      <c r="C484" t="s">
        <v>2676</v>
      </c>
      <c r="D484" t="s">
        <v>2677</v>
      </c>
      <c r="E484" s="4" t="str">
        <f t="shared" si="44"/>
        <v>10</v>
      </c>
      <c r="F484" s="4" t="str">
        <f t="shared" si="45"/>
        <v>10/07</v>
      </c>
      <c r="G484" s="4" t="str">
        <f t="shared" si="46"/>
        <v>25</v>
      </c>
      <c r="H484" s="4" t="str">
        <f t="shared" si="47"/>
        <v>1890</v>
      </c>
      <c r="I484" s="4" t="str">
        <f t="shared" si="48"/>
        <v>18902510</v>
      </c>
      <c r="J484" s="6" t="s">
        <v>2787</v>
      </c>
      <c r="K484" t="s">
        <v>2788</v>
      </c>
      <c r="L484" s="4" t="s">
        <v>69</v>
      </c>
      <c r="M484" s="4" t="s">
        <v>18</v>
      </c>
      <c r="O484" s="7">
        <v>45692</v>
      </c>
      <c r="P484" s="4" t="s">
        <v>2789</v>
      </c>
    </row>
    <row r="485" spans="1:18" ht="30" customHeight="1">
      <c r="A485" t="s">
        <v>2603</v>
      </c>
      <c r="B485" t="s">
        <v>2790</v>
      </c>
      <c r="C485" t="s">
        <v>292</v>
      </c>
      <c r="D485" s="7">
        <v>10211</v>
      </c>
      <c r="E485" s="4" t="str">
        <f t="shared" si="44"/>
        <v>15</v>
      </c>
      <c r="F485" s="4" t="str">
        <f t="shared" si="45"/>
        <v>15 12</v>
      </c>
      <c r="G485" s="4" t="str">
        <f t="shared" si="46"/>
        <v>12</v>
      </c>
      <c r="H485" s="4" t="str">
        <f t="shared" si="47"/>
        <v>1927</v>
      </c>
      <c r="I485" s="4" t="str">
        <f t="shared" si="48"/>
        <v>19271215</v>
      </c>
      <c r="J485" s="6" t="s">
        <v>2211</v>
      </c>
      <c r="K485" t="s">
        <v>2791</v>
      </c>
      <c r="L485" s="4" t="s">
        <v>2542</v>
      </c>
      <c r="M485" s="4" t="s">
        <v>218</v>
      </c>
      <c r="O485" s="7">
        <v>45739</v>
      </c>
      <c r="P485" s="4" t="s">
        <v>2653</v>
      </c>
    </row>
    <row r="486" spans="1:18" ht="30" customHeight="1">
      <c r="A486" t="s">
        <v>2608</v>
      </c>
      <c r="B486" t="s">
        <v>83</v>
      </c>
      <c r="C486" t="s">
        <v>15</v>
      </c>
      <c r="D486" t="s">
        <v>813</v>
      </c>
      <c r="E486" s="4" t="str">
        <f t="shared" si="44"/>
        <v>03</v>
      </c>
      <c r="F486" s="4" t="str">
        <f t="shared" si="45"/>
        <v>03/06</v>
      </c>
      <c r="G486" s="4" t="str">
        <f t="shared" si="46"/>
        <v>25</v>
      </c>
      <c r="H486" s="4" t="str">
        <f t="shared" si="47"/>
        <v>1886</v>
      </c>
      <c r="I486" s="4" t="str">
        <f t="shared" si="48"/>
        <v>18862503</v>
      </c>
      <c r="J486" s="6" t="s">
        <v>2792</v>
      </c>
      <c r="K486" t="s">
        <v>15</v>
      </c>
      <c r="L486" s="4" t="s">
        <v>2793</v>
      </c>
      <c r="M486" s="4" t="s">
        <v>18</v>
      </c>
      <c r="O486" s="7">
        <v>45546</v>
      </c>
      <c r="P486" s="4" t="s">
        <v>2654</v>
      </c>
    </row>
    <row r="487" spans="1:18" ht="30" customHeight="1">
      <c r="A487" t="s">
        <v>2608</v>
      </c>
      <c r="B487" t="s">
        <v>83</v>
      </c>
      <c r="C487" t="s">
        <v>15</v>
      </c>
      <c r="D487" t="s">
        <v>2794</v>
      </c>
      <c r="E487" s="4" t="str">
        <f t="shared" si="44"/>
        <v>12</v>
      </c>
      <c r="F487" s="4" t="str">
        <f t="shared" si="45"/>
        <v>12/02</v>
      </c>
      <c r="G487" s="4" t="str">
        <f t="shared" si="46"/>
        <v>25</v>
      </c>
      <c r="H487" s="4" t="str">
        <f t="shared" si="47"/>
        <v>1891</v>
      </c>
      <c r="I487" s="4" t="str">
        <f t="shared" si="48"/>
        <v>18912512</v>
      </c>
      <c r="J487" s="6" t="s">
        <v>2792</v>
      </c>
      <c r="K487" t="s">
        <v>15</v>
      </c>
      <c r="L487" s="4" t="s">
        <v>2793</v>
      </c>
      <c r="M487" s="4" t="s">
        <v>46</v>
      </c>
      <c r="O487" s="7">
        <v>45546</v>
      </c>
      <c r="P487" s="4" t="s">
        <v>2654</v>
      </c>
    </row>
    <row r="488" spans="1:18" ht="30" customHeight="1">
      <c r="A488" t="s">
        <v>2655</v>
      </c>
      <c r="B488" t="s">
        <v>2656</v>
      </c>
      <c r="C488" s="21" t="s">
        <v>1559</v>
      </c>
      <c r="D488" t="s">
        <v>1549</v>
      </c>
      <c r="E488" s="4" t="str">
        <f t="shared" si="44"/>
        <v>10</v>
      </c>
      <c r="F488" s="4" t="str">
        <f t="shared" si="45"/>
        <v>10/03</v>
      </c>
      <c r="G488" s="4" t="str">
        <f t="shared" si="46"/>
        <v>25</v>
      </c>
      <c r="H488" s="4" t="str">
        <f t="shared" si="47"/>
        <v>1830</v>
      </c>
      <c r="I488" s="4" t="str">
        <f t="shared" si="48"/>
        <v>18302510</v>
      </c>
      <c r="J488" s="6" t="s">
        <v>2402</v>
      </c>
      <c r="K488" t="s">
        <v>2795</v>
      </c>
      <c r="L488" s="4" t="s">
        <v>2796</v>
      </c>
      <c r="M488" s="4" t="s">
        <v>18</v>
      </c>
      <c r="O488" s="20">
        <v>45989</v>
      </c>
      <c r="P488" s="4" t="s">
        <v>2683</v>
      </c>
      <c r="R488" s="4" t="s">
        <v>2686</v>
      </c>
    </row>
    <row r="489" spans="1:18" ht="30" customHeight="1">
      <c r="E489" s="4"/>
      <c r="F489" s="4"/>
      <c r="G489" s="4"/>
      <c r="H489" s="4"/>
      <c r="I489" s="4"/>
      <c r="M489" s="4"/>
    </row>
    <row r="490" spans="1:18" ht="30" customHeight="1">
      <c r="A490" s="4" t="s">
        <v>2797</v>
      </c>
      <c r="E490" s="4"/>
      <c r="F490" s="4"/>
      <c r="G490" s="4"/>
      <c r="H490" s="4"/>
      <c r="I490" s="4"/>
    </row>
    <row r="491" spans="1:18" ht="30" customHeight="1">
      <c r="E491" s="4"/>
      <c r="F491" s="4"/>
      <c r="G491" s="4"/>
      <c r="H491" s="4"/>
      <c r="I491" s="4"/>
    </row>
    <row r="492" spans="1:18" ht="30" customHeight="1">
      <c r="E492" s="4"/>
      <c r="F492" s="4"/>
      <c r="G492" s="4"/>
      <c r="H492" s="4"/>
      <c r="I492" s="4"/>
    </row>
    <row r="493" spans="1:18" ht="30" customHeight="1">
      <c r="E493" s="4"/>
      <c r="F493" s="4"/>
      <c r="G493" s="4"/>
      <c r="H493" s="4"/>
      <c r="I493" s="4"/>
    </row>
    <row r="494" spans="1:18" ht="30" customHeight="1">
      <c r="E494" s="4"/>
      <c r="F494" s="4"/>
      <c r="G494" s="4"/>
      <c r="H494" s="4"/>
      <c r="I494" s="4"/>
    </row>
    <row r="495" spans="1:18" ht="30" customHeight="1">
      <c r="E495" s="4"/>
      <c r="F495" s="4"/>
      <c r="G495" s="4"/>
      <c r="H495" s="4"/>
      <c r="I495" s="4"/>
    </row>
    <row r="496" spans="1:18" ht="30" customHeight="1">
      <c r="E496" s="4"/>
      <c r="F496" s="4"/>
      <c r="G496" s="4"/>
      <c r="H496" s="4"/>
      <c r="I496" s="4"/>
    </row>
    <row r="497" spans="5:9" ht="30" customHeight="1">
      <c r="E497" s="4"/>
      <c r="F497" s="4"/>
      <c r="G497" s="4"/>
      <c r="H497" s="4"/>
      <c r="I497" s="4"/>
    </row>
    <row r="498" spans="5:9" ht="30" customHeight="1">
      <c r="E498" s="4"/>
      <c r="F498" s="4"/>
      <c r="G498" s="4"/>
      <c r="H498" s="4"/>
      <c r="I498" s="4"/>
    </row>
    <row r="499" spans="5:9" ht="30" customHeight="1">
      <c r="E499" s="4"/>
      <c r="F499" s="4"/>
      <c r="G499" s="4"/>
      <c r="H499" s="4"/>
      <c r="I499" s="4"/>
    </row>
    <row r="500" spans="5:9" ht="30" customHeight="1">
      <c r="E500" s="4"/>
      <c r="F500" s="4"/>
      <c r="G500" s="4"/>
      <c r="H500" s="4"/>
      <c r="I500" s="4"/>
    </row>
    <row r="501" spans="5:9" ht="30" customHeight="1">
      <c r="E501" s="4"/>
      <c r="F501" s="4"/>
      <c r="G501" s="4"/>
      <c r="H501" s="4"/>
      <c r="I501" s="4"/>
    </row>
    <row r="502" spans="5:9" ht="30" customHeight="1">
      <c r="E502" s="4"/>
      <c r="F502" s="4"/>
      <c r="G502" s="4"/>
      <c r="H502" s="4"/>
      <c r="I502" s="4"/>
    </row>
    <row r="503" spans="5:9" ht="30" customHeight="1">
      <c r="E503" s="4"/>
      <c r="F503" s="4"/>
      <c r="G503" s="4"/>
      <c r="H503" s="4"/>
      <c r="I503" s="4"/>
    </row>
    <row r="504" spans="5:9" ht="30" customHeight="1">
      <c r="E504" s="4"/>
      <c r="F504" s="4"/>
      <c r="G504" s="4"/>
      <c r="H504" s="4"/>
      <c r="I504" s="4"/>
    </row>
    <row r="505" spans="5:9" ht="30" customHeight="1">
      <c r="E505" s="4"/>
      <c r="F505" s="4"/>
      <c r="G505" s="4"/>
      <c r="H505" s="4"/>
      <c r="I505" s="4"/>
    </row>
    <row r="506" spans="5:9" ht="30" customHeight="1">
      <c r="E506" s="4"/>
      <c r="F506" s="4"/>
      <c r="G506" s="4"/>
      <c r="H506" s="4"/>
      <c r="I506" s="4"/>
    </row>
    <row r="507" spans="5:9" ht="30" customHeight="1">
      <c r="E507" s="4"/>
      <c r="F507" s="4"/>
      <c r="G507" s="4"/>
      <c r="H507" s="4"/>
      <c r="I507" s="4"/>
    </row>
    <row r="508" spans="5:9" ht="30" customHeight="1">
      <c r="E508" s="4"/>
      <c r="F508" s="4"/>
      <c r="G508" s="4"/>
      <c r="H508" s="4"/>
      <c r="I508" s="4"/>
    </row>
    <row r="509" spans="5:9" ht="30" customHeight="1">
      <c r="E509" s="4"/>
      <c r="F509" s="4"/>
      <c r="G509" s="4"/>
      <c r="H509" s="4"/>
      <c r="I509" s="4"/>
    </row>
    <row r="510" spans="5:9" ht="30" customHeight="1">
      <c r="E510" s="4"/>
      <c r="F510" s="4"/>
      <c r="G510" s="4"/>
      <c r="H510" s="4"/>
      <c r="I510" s="4"/>
    </row>
    <row r="511" spans="5:9" ht="30" customHeight="1">
      <c r="E511" s="4"/>
      <c r="F511" s="4"/>
      <c r="G511" s="4"/>
      <c r="H511" s="4"/>
      <c r="I511" s="4"/>
    </row>
    <row r="512" spans="5:9" ht="30" customHeight="1">
      <c r="E512" s="4"/>
      <c r="F512" s="4"/>
      <c r="G512" s="4"/>
      <c r="H512" s="4"/>
      <c r="I512" s="4"/>
    </row>
    <row r="513" spans="5:9" ht="30" customHeight="1">
      <c r="E513" s="4"/>
      <c r="F513" s="4"/>
      <c r="G513" s="4"/>
      <c r="H513" s="4"/>
      <c r="I513" s="4"/>
    </row>
    <row r="514" spans="5:9" ht="30" customHeight="1">
      <c r="E514" s="4"/>
      <c r="F514" s="4"/>
      <c r="G514" s="4"/>
      <c r="H514" s="4"/>
      <c r="I514" s="4"/>
    </row>
    <row r="515" spans="5:9" ht="30" customHeight="1">
      <c r="E515" s="4"/>
      <c r="F515" s="4"/>
      <c r="G515" s="4"/>
      <c r="H515" s="4"/>
      <c r="I515" s="4"/>
    </row>
    <row r="516" spans="5:9" ht="30" customHeight="1">
      <c r="E516" s="4"/>
      <c r="F516" s="4"/>
      <c r="G516" s="4"/>
      <c r="H516" s="4"/>
      <c r="I516" s="4"/>
    </row>
    <row r="517" spans="5:9" ht="30" customHeight="1">
      <c r="E517" s="4"/>
      <c r="F517" s="4"/>
      <c r="G517" s="4"/>
      <c r="H517" s="4"/>
      <c r="I517" s="4"/>
    </row>
    <row r="518" spans="5:9" ht="30" customHeight="1">
      <c r="E518" s="4"/>
      <c r="F518" s="4"/>
      <c r="G518" s="4"/>
      <c r="H518" s="4"/>
      <c r="I518" s="4"/>
    </row>
    <row r="519" spans="5:9" ht="30" customHeight="1">
      <c r="E519" s="4"/>
      <c r="F519" s="4"/>
      <c r="G519" s="4"/>
      <c r="H519" s="4"/>
      <c r="I519" s="4"/>
    </row>
    <row r="520" spans="5:9" ht="30" customHeight="1">
      <c r="E520" s="4"/>
      <c r="F520" s="4"/>
      <c r="G520" s="4"/>
      <c r="H520" s="4"/>
      <c r="I520" s="4"/>
    </row>
    <row r="521" spans="5:9" ht="30" customHeight="1">
      <c r="E521" s="4"/>
      <c r="F521" s="4"/>
      <c r="G521" s="4"/>
      <c r="H521" s="4"/>
      <c r="I521" s="4"/>
    </row>
    <row r="522" spans="5:9" ht="30" customHeight="1">
      <c r="E522" s="4"/>
      <c r="F522" s="4"/>
      <c r="G522" s="4"/>
      <c r="H522" s="4"/>
      <c r="I522" s="4"/>
    </row>
    <row r="523" spans="5:9" ht="30" customHeight="1">
      <c r="E523" s="4"/>
      <c r="F523" s="4"/>
      <c r="G523" s="4"/>
      <c r="H523" s="4"/>
      <c r="I523" s="4"/>
    </row>
    <row r="524" spans="5:9" ht="30" customHeight="1">
      <c r="E524" s="4"/>
      <c r="F524" s="4"/>
      <c r="G524" s="4"/>
      <c r="H524" s="4"/>
      <c r="I524" s="4"/>
    </row>
    <row r="525" spans="5:9" ht="30" customHeight="1">
      <c r="E525" s="4"/>
      <c r="F525" s="4"/>
      <c r="G525" s="4"/>
      <c r="H525" s="4"/>
      <c r="I525" s="4"/>
    </row>
    <row r="526" spans="5:9" ht="30" customHeight="1">
      <c r="E526" s="4"/>
      <c r="F526" s="4"/>
      <c r="G526" s="4"/>
      <c r="H526" s="4"/>
      <c r="I526" s="4"/>
    </row>
    <row r="527" spans="5:9" ht="30" customHeight="1">
      <c r="E527" s="4"/>
      <c r="F527" s="4"/>
      <c r="G527" s="4"/>
      <c r="H527" s="4"/>
      <c r="I527" s="4"/>
    </row>
    <row r="528" spans="5:9" ht="30" customHeight="1">
      <c r="E528" s="4"/>
      <c r="F528" s="4"/>
      <c r="G528" s="4"/>
      <c r="H528" s="4"/>
      <c r="I528" s="4"/>
    </row>
    <row r="529" spans="5:9" ht="30" customHeight="1">
      <c r="E529" s="4"/>
      <c r="F529" s="4"/>
      <c r="G529" s="4"/>
      <c r="H529" s="4"/>
      <c r="I529" s="4"/>
    </row>
    <row r="530" spans="5:9" ht="30" customHeight="1">
      <c r="E530" s="4"/>
      <c r="F530" s="4"/>
      <c r="G530" s="4"/>
      <c r="H530" s="4"/>
      <c r="I530" s="4"/>
    </row>
    <row r="531" spans="5:9" ht="30" customHeight="1">
      <c r="E531" s="4"/>
      <c r="F531" s="4"/>
      <c r="G531" s="4"/>
      <c r="H531" s="4"/>
      <c r="I531" s="4"/>
    </row>
    <row r="532" spans="5:9" ht="30" customHeight="1">
      <c r="E532" s="4"/>
      <c r="F532" s="4"/>
      <c r="G532" s="4"/>
      <c r="H532" s="4"/>
      <c r="I532" s="4"/>
    </row>
    <row r="533" spans="5:9" ht="30" customHeight="1">
      <c r="E533" s="4"/>
      <c r="F533" s="4"/>
      <c r="G533" s="4"/>
      <c r="H533" s="4"/>
      <c r="I533" s="4"/>
    </row>
    <row r="534" spans="5:9" ht="30" customHeight="1">
      <c r="E534" s="4"/>
      <c r="F534" s="4"/>
      <c r="G534" s="4"/>
      <c r="H534" s="4"/>
      <c r="I534" s="4"/>
    </row>
    <row r="535" spans="5:9" ht="30" customHeight="1">
      <c r="E535" s="4"/>
      <c r="F535" s="4"/>
      <c r="G535" s="4"/>
      <c r="H535" s="4"/>
      <c r="I535" s="4"/>
    </row>
    <row r="536" spans="5:9" ht="30" customHeight="1">
      <c r="E536" s="4"/>
      <c r="F536" s="4"/>
      <c r="G536" s="4"/>
      <c r="H536" s="4"/>
      <c r="I536" s="4"/>
    </row>
    <row r="537" spans="5:9" ht="30" customHeight="1">
      <c r="E537" s="4"/>
      <c r="F537" s="4"/>
      <c r="G537" s="4"/>
      <c r="H537" s="4"/>
      <c r="I537" s="4"/>
    </row>
    <row r="538" spans="5:9" ht="30" customHeight="1">
      <c r="E538" s="4"/>
      <c r="F538" s="4"/>
      <c r="G538" s="4"/>
      <c r="H538" s="4"/>
      <c r="I538" s="4"/>
    </row>
    <row r="539" spans="5:9" ht="30" customHeight="1">
      <c r="E539" s="4"/>
      <c r="F539" s="4"/>
      <c r="G539" s="4"/>
      <c r="H539" s="4"/>
      <c r="I539" s="4"/>
    </row>
    <row r="540" spans="5:9" ht="30" customHeight="1">
      <c r="E540" s="4"/>
      <c r="F540" s="4"/>
      <c r="G540" s="4"/>
      <c r="H540" s="4"/>
      <c r="I540" s="4"/>
    </row>
    <row r="541" spans="5:9" ht="30" customHeight="1">
      <c r="E541" s="4"/>
      <c r="F541" s="4"/>
      <c r="G541" s="4"/>
      <c r="H541" s="4"/>
      <c r="I541" s="4"/>
    </row>
    <row r="542" spans="5:9" ht="30" customHeight="1">
      <c r="E542" s="4"/>
      <c r="F542" s="4"/>
      <c r="G542" s="4"/>
      <c r="H542" s="4"/>
      <c r="I542" s="4"/>
    </row>
    <row r="543" spans="5:9" ht="30" customHeight="1">
      <c r="E543" s="4"/>
      <c r="F543" s="4"/>
      <c r="G543" s="4"/>
      <c r="H543" s="4"/>
      <c r="I543" s="4"/>
    </row>
    <row r="544" spans="5:9" ht="30" customHeight="1">
      <c r="E544" s="4"/>
      <c r="F544" s="4"/>
      <c r="G544" s="4"/>
      <c r="H544" s="4"/>
      <c r="I544" s="4"/>
    </row>
    <row r="545" spans="5:9" ht="30" customHeight="1">
      <c r="E545" s="4"/>
      <c r="F545" s="4"/>
      <c r="G545" s="4"/>
      <c r="H545" s="4"/>
      <c r="I545" s="4"/>
    </row>
    <row r="546" spans="5:9" ht="30" customHeight="1">
      <c r="E546" s="4"/>
      <c r="F546" s="4"/>
      <c r="G546" s="4"/>
      <c r="H546" s="4"/>
      <c r="I546" s="4"/>
    </row>
    <row r="547" spans="5:9" ht="30" customHeight="1">
      <c r="E547" s="4"/>
      <c r="F547" s="4"/>
      <c r="G547" s="4"/>
      <c r="H547" s="4"/>
      <c r="I547" s="4"/>
    </row>
    <row r="548" spans="5:9" ht="30" customHeight="1">
      <c r="E548" s="4"/>
      <c r="F548" s="4"/>
      <c r="G548" s="4"/>
      <c r="H548" s="4"/>
      <c r="I548" s="4"/>
    </row>
    <row r="549" spans="5:9" ht="30" customHeight="1">
      <c r="E549" s="4"/>
      <c r="F549" s="4"/>
      <c r="G549" s="4"/>
      <c r="H549" s="4"/>
      <c r="I549" s="4"/>
    </row>
    <row r="550" spans="5:9" ht="30" customHeight="1">
      <c r="E550" s="4"/>
      <c r="F550" s="4"/>
      <c r="G550" s="4"/>
      <c r="H550" s="4"/>
      <c r="I550" s="4"/>
    </row>
    <row r="551" spans="5:9" ht="30" customHeight="1">
      <c r="E551" s="4"/>
      <c r="F551" s="4"/>
      <c r="G551" s="4"/>
      <c r="H551" s="4"/>
      <c r="I551" s="4"/>
    </row>
    <row r="552" spans="5:9" ht="30" customHeight="1">
      <c r="E552" s="4"/>
      <c r="F552" s="4"/>
      <c r="G552" s="4"/>
      <c r="H552" s="4"/>
      <c r="I552" s="4"/>
    </row>
    <row r="553" spans="5:9" ht="30" customHeight="1">
      <c r="E553" s="4"/>
      <c r="F553" s="4"/>
      <c r="G553" s="4"/>
      <c r="H553" s="4"/>
      <c r="I553" s="4"/>
    </row>
    <row r="554" spans="5:9" ht="30" customHeight="1">
      <c r="E554" s="4"/>
      <c r="F554" s="4"/>
      <c r="G554" s="4"/>
      <c r="H554" s="4"/>
      <c r="I554" s="4"/>
    </row>
    <row r="555" spans="5:9" ht="30" customHeight="1">
      <c r="E555" s="4"/>
      <c r="F555" s="4"/>
      <c r="G555" s="4"/>
      <c r="H555" s="4"/>
      <c r="I555" s="4"/>
    </row>
    <row r="556" spans="5:9" ht="30" customHeight="1">
      <c r="E556" s="4"/>
      <c r="F556" s="4"/>
      <c r="G556" s="4"/>
      <c r="H556" s="4"/>
      <c r="I556" s="4"/>
    </row>
    <row r="557" spans="5:9" ht="30" customHeight="1">
      <c r="E557" s="4"/>
      <c r="F557" s="4"/>
      <c r="G557" s="4"/>
      <c r="H557" s="4"/>
      <c r="I557" s="4"/>
    </row>
    <row r="558" spans="5:9" ht="30" customHeight="1">
      <c r="E558" s="4"/>
      <c r="F558" s="4"/>
      <c r="G558" s="4"/>
      <c r="H558" s="4"/>
      <c r="I558" s="4"/>
    </row>
    <row r="559" spans="5:9" ht="30" customHeight="1">
      <c r="E559" s="4"/>
      <c r="F559" s="4"/>
      <c r="G559" s="4"/>
      <c r="H559" s="4"/>
      <c r="I559" s="4"/>
    </row>
    <row r="560" spans="5:9" ht="30" customHeight="1">
      <c r="E560" s="4"/>
      <c r="F560" s="4"/>
      <c r="G560" s="4"/>
      <c r="H560" s="4"/>
      <c r="I560" s="4"/>
    </row>
    <row r="561" spans="5:9" ht="30" customHeight="1">
      <c r="E561" s="4"/>
      <c r="F561" s="4"/>
      <c r="G561" s="4"/>
      <c r="H561" s="4"/>
      <c r="I561" s="4"/>
    </row>
    <row r="562" spans="5:9" ht="30" customHeight="1">
      <c r="E562" s="4"/>
      <c r="F562" s="4"/>
      <c r="G562" s="4"/>
      <c r="H562" s="4"/>
      <c r="I562" s="4"/>
    </row>
    <row r="563" spans="5:9" ht="30" customHeight="1">
      <c r="E563" s="4"/>
      <c r="F563" s="4"/>
      <c r="G563" s="4"/>
      <c r="H563" s="4"/>
      <c r="I563" s="4"/>
    </row>
    <row r="564" spans="5:9" ht="30" customHeight="1">
      <c r="E564" s="4"/>
      <c r="F564" s="4"/>
      <c r="G564" s="4"/>
      <c r="H564" s="4"/>
      <c r="I564" s="4"/>
    </row>
    <row r="565" spans="5:9" ht="30" customHeight="1">
      <c r="E565" s="4"/>
      <c r="F565" s="4"/>
      <c r="G565" s="4"/>
      <c r="H565" s="4"/>
      <c r="I565" s="4"/>
    </row>
    <row r="566" spans="5:9" ht="30" customHeight="1">
      <c r="E566" s="4"/>
      <c r="F566" s="4"/>
      <c r="G566" s="4"/>
      <c r="H566" s="4"/>
      <c r="I566" s="4"/>
    </row>
    <row r="567" spans="5:9" ht="30" customHeight="1">
      <c r="E567" s="4"/>
      <c r="F567" s="4"/>
      <c r="G567" s="4"/>
      <c r="H567" s="4"/>
      <c r="I567" s="4"/>
    </row>
    <row r="568" spans="5:9" ht="30" customHeight="1">
      <c r="E568" s="4"/>
      <c r="F568" s="4"/>
      <c r="G568" s="4"/>
      <c r="H568" s="4"/>
      <c r="I568" s="4"/>
    </row>
    <row r="569" spans="5:9" ht="30" customHeight="1">
      <c r="E569" s="4"/>
      <c r="F569" s="4"/>
      <c r="G569" s="4"/>
      <c r="H569" s="4"/>
      <c r="I569" s="4"/>
    </row>
    <row r="570" spans="5:9" ht="30" customHeight="1">
      <c r="E570" s="4"/>
      <c r="F570" s="4"/>
      <c r="G570" s="4"/>
      <c r="H570" s="4"/>
      <c r="I570" s="4"/>
    </row>
    <row r="571" spans="5:9" ht="30" customHeight="1">
      <c r="E571" s="4"/>
      <c r="F571" s="4"/>
      <c r="G571" s="4"/>
      <c r="H571" s="4"/>
      <c r="I571" s="4"/>
    </row>
    <row r="572" spans="5:9" ht="30" customHeight="1">
      <c r="E572" s="4"/>
      <c r="F572" s="4"/>
      <c r="G572" s="4"/>
      <c r="H572" s="4"/>
      <c r="I572" s="4"/>
    </row>
    <row r="573" spans="5:9" ht="30" customHeight="1">
      <c r="E573" s="4"/>
      <c r="F573" s="4"/>
      <c r="G573" s="4"/>
      <c r="H573" s="4"/>
      <c r="I573" s="4"/>
    </row>
    <row r="574" spans="5:9" ht="30" customHeight="1">
      <c r="E574" s="4"/>
      <c r="F574" s="4"/>
      <c r="G574" s="4"/>
      <c r="H574" s="4"/>
      <c r="I574" s="4"/>
    </row>
    <row r="575" spans="5:9" ht="30" customHeight="1">
      <c r="E575" s="4"/>
      <c r="F575" s="4"/>
      <c r="G575" s="4"/>
      <c r="H575" s="4"/>
      <c r="I575" s="4"/>
    </row>
    <row r="576" spans="5:9" ht="30" customHeight="1">
      <c r="E576" s="4"/>
      <c r="F576" s="4"/>
      <c r="G576" s="4"/>
      <c r="H576" s="4"/>
      <c r="I576" s="4"/>
    </row>
    <row r="577" spans="5:9" ht="30" customHeight="1">
      <c r="E577" s="4"/>
      <c r="F577" s="4"/>
      <c r="G577" s="4"/>
      <c r="H577" s="4"/>
      <c r="I577" s="4"/>
    </row>
    <row r="578" spans="5:9" ht="30" customHeight="1">
      <c r="E578" s="4"/>
      <c r="F578" s="4"/>
      <c r="G578" s="4"/>
      <c r="H578" s="4"/>
      <c r="I578" s="4"/>
    </row>
    <row r="579" spans="5:9" ht="30" customHeight="1">
      <c r="E579" s="4"/>
      <c r="F579" s="4"/>
      <c r="G579" s="4"/>
      <c r="H579" s="4"/>
      <c r="I579" s="4"/>
    </row>
    <row r="580" spans="5:9" ht="30" customHeight="1">
      <c r="E580" s="4"/>
      <c r="F580" s="4"/>
      <c r="G580" s="4"/>
      <c r="H580" s="4"/>
      <c r="I580" s="4"/>
    </row>
    <row r="581" spans="5:9" ht="30" customHeight="1">
      <c r="E581" s="4"/>
      <c r="F581" s="4"/>
      <c r="G581" s="4"/>
      <c r="H581" s="4"/>
      <c r="I581" s="4"/>
    </row>
    <row r="582" spans="5:9" ht="30" customHeight="1">
      <c r="E582" s="4"/>
      <c r="F582" s="4"/>
      <c r="G582" s="4"/>
      <c r="H582" s="4"/>
      <c r="I582" s="4"/>
    </row>
    <row r="583" spans="5:9" ht="30" customHeight="1">
      <c r="E583" s="4"/>
      <c r="F583" s="4"/>
      <c r="G583" s="4"/>
      <c r="H583" s="4"/>
      <c r="I583" s="4"/>
    </row>
    <row r="584" spans="5:9" ht="30" customHeight="1">
      <c r="E584" s="4"/>
      <c r="F584" s="4"/>
      <c r="G584" s="4"/>
      <c r="H584" s="4"/>
      <c r="I584" s="4"/>
    </row>
    <row r="585" spans="5:9" ht="30" customHeight="1">
      <c r="E585" s="4"/>
      <c r="F585" s="4"/>
      <c r="G585" s="4"/>
      <c r="H585" s="4"/>
      <c r="I585" s="4"/>
    </row>
    <row r="586" spans="5:9" ht="30" customHeight="1">
      <c r="E586" s="4"/>
      <c r="F586" s="4"/>
      <c r="G586" s="4"/>
      <c r="H586" s="4"/>
      <c r="I586" s="4"/>
    </row>
    <row r="587" spans="5:9" ht="30" customHeight="1">
      <c r="E587" s="4"/>
      <c r="F587" s="4"/>
      <c r="G587" s="4"/>
      <c r="H587" s="4"/>
      <c r="I587" s="4"/>
    </row>
    <row r="588" spans="5:9" ht="30" customHeight="1">
      <c r="E588" s="4"/>
      <c r="F588" s="4"/>
      <c r="G588" s="4"/>
      <c r="H588" s="4"/>
      <c r="I588" s="4"/>
    </row>
    <row r="589" spans="5:9" ht="30" customHeight="1">
      <c r="E589" s="4"/>
      <c r="F589" s="4"/>
      <c r="G589" s="4"/>
      <c r="H589" s="4"/>
      <c r="I589" s="4"/>
    </row>
    <row r="590" spans="5:9" ht="30" customHeight="1">
      <c r="E590" s="4"/>
      <c r="F590" s="4"/>
      <c r="G590" s="4"/>
      <c r="H590" s="4"/>
      <c r="I590" s="4"/>
    </row>
    <row r="591" spans="5:9" ht="30" customHeight="1">
      <c r="E591" s="4"/>
      <c r="F591" s="4"/>
      <c r="G591" s="4"/>
      <c r="H591" s="4"/>
      <c r="I591" s="4"/>
    </row>
    <row r="592" spans="5:9" ht="30" customHeight="1">
      <c r="E592" s="4"/>
      <c r="F592" s="4"/>
      <c r="G592" s="4"/>
      <c r="H592" s="4"/>
      <c r="I592" s="4"/>
    </row>
    <row r="593" spans="5:9" ht="30" customHeight="1">
      <c r="E593" s="4"/>
      <c r="F593" s="4"/>
      <c r="G593" s="4"/>
      <c r="H593" s="4"/>
      <c r="I593" s="4"/>
    </row>
    <row r="594" spans="5:9" ht="30" customHeight="1">
      <c r="E594" s="4"/>
      <c r="F594" s="4"/>
      <c r="G594" s="4"/>
      <c r="H594" s="4"/>
      <c r="I594" s="4"/>
    </row>
    <row r="595" spans="5:9" ht="30" customHeight="1">
      <c r="E595" s="4"/>
      <c r="F595" s="4"/>
      <c r="G595" s="4"/>
      <c r="H595" s="4"/>
      <c r="I595" s="4"/>
    </row>
    <row r="596" spans="5:9" ht="30" customHeight="1">
      <c r="E596" s="4"/>
      <c r="F596" s="4"/>
      <c r="G596" s="4"/>
      <c r="H596" s="4"/>
      <c r="I596" s="4"/>
    </row>
    <row r="597" spans="5:9" ht="30" customHeight="1">
      <c r="E597" s="4"/>
      <c r="F597" s="4"/>
      <c r="G597" s="4"/>
      <c r="H597" s="4"/>
      <c r="I597" s="4"/>
    </row>
    <row r="598" spans="5:9" ht="30" customHeight="1">
      <c r="E598" s="4"/>
      <c r="F598" s="4"/>
      <c r="G598" s="4"/>
      <c r="H598" s="4"/>
      <c r="I598" s="4"/>
    </row>
    <row r="599" spans="5:9" ht="30" customHeight="1">
      <c r="E599" s="4"/>
      <c r="F599" s="4"/>
      <c r="G599" s="4"/>
      <c r="H599" s="4"/>
      <c r="I599" s="4"/>
    </row>
    <row r="600" spans="5:9" ht="30" customHeight="1">
      <c r="E600" s="4"/>
      <c r="F600" s="4"/>
      <c r="G600" s="4"/>
      <c r="H600" s="4"/>
      <c r="I600" s="4"/>
    </row>
    <row r="601" spans="5:9" ht="30" customHeight="1">
      <c r="E601" s="4"/>
      <c r="F601" s="4"/>
      <c r="G601" s="4"/>
      <c r="H601" s="4"/>
      <c r="I601" s="4"/>
    </row>
    <row r="602" spans="5:9" ht="30" customHeight="1">
      <c r="E602" s="4"/>
      <c r="F602" s="4"/>
      <c r="G602" s="4"/>
      <c r="H602" s="4"/>
      <c r="I602" s="4"/>
    </row>
    <row r="603" spans="5:9" ht="30" customHeight="1">
      <c r="E603" s="4"/>
      <c r="F603" s="4"/>
      <c r="G603" s="4"/>
      <c r="H603" s="4"/>
      <c r="I603" s="4"/>
    </row>
    <row r="604" spans="5:9" ht="30" customHeight="1">
      <c r="E604" s="4"/>
      <c r="F604" s="4"/>
      <c r="G604" s="4"/>
      <c r="H604" s="4"/>
      <c r="I604" s="4"/>
    </row>
    <row r="605" spans="5:9" ht="30" customHeight="1">
      <c r="E605" s="4"/>
      <c r="F605" s="4"/>
      <c r="G605" s="4"/>
      <c r="H605" s="4"/>
      <c r="I605" s="4"/>
    </row>
    <row r="606" spans="5:9" ht="30" customHeight="1">
      <c r="E606" s="4"/>
      <c r="F606" s="4"/>
      <c r="G606" s="4"/>
      <c r="H606" s="4"/>
      <c r="I606" s="4"/>
    </row>
    <row r="607" spans="5:9" ht="30" customHeight="1">
      <c r="E607" s="4"/>
      <c r="F607" s="4"/>
      <c r="G607" s="4"/>
      <c r="H607" s="4"/>
      <c r="I607" s="4"/>
    </row>
    <row r="608" spans="5:9" ht="30" customHeight="1">
      <c r="E608" s="4"/>
      <c r="F608" s="4"/>
      <c r="G608" s="4"/>
      <c r="H608" s="4"/>
      <c r="I608" s="4"/>
    </row>
    <row r="609" spans="5:9" ht="30" customHeight="1">
      <c r="E609" s="4"/>
      <c r="F609" s="4"/>
      <c r="G609" s="4"/>
      <c r="H609" s="4"/>
      <c r="I609" s="4"/>
    </row>
    <row r="610" spans="5:9" ht="30" customHeight="1">
      <c r="E610" s="4"/>
      <c r="F610" s="4"/>
      <c r="G610" s="4"/>
      <c r="H610" s="4"/>
      <c r="I610" s="4"/>
    </row>
    <row r="611" spans="5:9" ht="30" customHeight="1">
      <c r="E611" s="4"/>
      <c r="F611" s="4"/>
      <c r="G611" s="4"/>
      <c r="H611" s="4"/>
      <c r="I611" s="4"/>
    </row>
    <row r="612" spans="5:9" ht="30" customHeight="1">
      <c r="E612" s="4"/>
      <c r="F612" s="4"/>
      <c r="G612" s="4"/>
      <c r="H612" s="4"/>
      <c r="I612" s="4"/>
    </row>
    <row r="613" spans="5:9" ht="30" customHeight="1">
      <c r="E613" s="4"/>
      <c r="F613" s="4"/>
      <c r="G613" s="4"/>
      <c r="H613" s="4"/>
      <c r="I613" s="4"/>
    </row>
    <row r="614" spans="5:9" ht="30" customHeight="1">
      <c r="E614" s="4"/>
      <c r="F614" s="4"/>
      <c r="G614" s="4"/>
      <c r="H614" s="4"/>
      <c r="I614" s="4"/>
    </row>
    <row r="615" spans="5:9" ht="30" customHeight="1">
      <c r="E615" s="4"/>
      <c r="F615" s="4"/>
      <c r="G615" s="4"/>
      <c r="H615" s="4"/>
      <c r="I615" s="4"/>
    </row>
    <row r="616" spans="5:9" ht="30" customHeight="1">
      <c r="E616" s="4"/>
      <c r="F616" s="4"/>
      <c r="G616" s="4"/>
      <c r="H616" s="4"/>
      <c r="I616" s="4"/>
    </row>
    <row r="617" spans="5:9" ht="30" customHeight="1">
      <c r="E617" s="4"/>
      <c r="F617" s="4"/>
      <c r="G617" s="4"/>
      <c r="H617" s="4"/>
      <c r="I617" s="4"/>
    </row>
    <row r="618" spans="5:9" ht="30" customHeight="1">
      <c r="E618" s="4"/>
      <c r="F618" s="4"/>
      <c r="G618" s="4"/>
      <c r="H618" s="4"/>
      <c r="I618" s="4"/>
    </row>
    <row r="619" spans="5:9" ht="30" customHeight="1">
      <c r="E619" s="4"/>
      <c r="F619" s="4"/>
      <c r="G619" s="4"/>
      <c r="H619" s="4"/>
      <c r="I619" s="4"/>
    </row>
    <row r="620" spans="5:9" ht="30" customHeight="1">
      <c r="E620" s="4"/>
      <c r="F620" s="4"/>
      <c r="G620" s="4"/>
      <c r="H620" s="4"/>
      <c r="I620" s="4"/>
    </row>
    <row r="621" spans="5:9" ht="30" customHeight="1">
      <c r="E621" s="4"/>
      <c r="F621" s="4"/>
      <c r="G621" s="4"/>
      <c r="H621" s="4"/>
      <c r="I621" s="4"/>
    </row>
    <row r="622" spans="5:9" ht="30" customHeight="1">
      <c r="E622" s="4"/>
      <c r="F622" s="4"/>
      <c r="G622" s="4"/>
      <c r="H622" s="4"/>
      <c r="I622" s="4"/>
    </row>
    <row r="623" spans="5:9" ht="30" customHeight="1">
      <c r="E623" s="4"/>
      <c r="F623" s="4"/>
      <c r="G623" s="4"/>
      <c r="H623" s="4"/>
      <c r="I623" s="4"/>
    </row>
    <row r="624" spans="5:9" ht="30" customHeight="1">
      <c r="E624" s="4"/>
      <c r="F624" s="4"/>
      <c r="G624" s="4"/>
      <c r="H624" s="4"/>
      <c r="I624" s="4"/>
    </row>
    <row r="625" spans="5:9" ht="30" customHeight="1">
      <c r="E625" s="4"/>
      <c r="F625" s="4"/>
      <c r="G625" s="4"/>
      <c r="H625" s="4"/>
      <c r="I625" s="4"/>
    </row>
    <row r="626" spans="5:9" ht="30" customHeight="1">
      <c r="E626" s="4"/>
      <c r="F626" s="4"/>
      <c r="G626" s="4"/>
      <c r="H626" s="4"/>
      <c r="I626" s="4"/>
    </row>
    <row r="627" spans="5:9" ht="30" customHeight="1">
      <c r="E627" s="4"/>
      <c r="F627" s="4"/>
      <c r="G627" s="4"/>
      <c r="H627" s="4"/>
      <c r="I627" s="4"/>
    </row>
    <row r="628" spans="5:9" ht="30" customHeight="1">
      <c r="E628" s="4"/>
      <c r="F628" s="4"/>
      <c r="G628" s="4"/>
      <c r="H628" s="4"/>
      <c r="I628" s="4"/>
    </row>
    <row r="629" spans="5:9" ht="30" customHeight="1">
      <c r="E629" s="4"/>
      <c r="F629" s="4"/>
      <c r="G629" s="4"/>
      <c r="H629" s="4"/>
      <c r="I629" s="4"/>
    </row>
    <row r="630" spans="5:9" ht="30" customHeight="1">
      <c r="E630" s="4"/>
      <c r="F630" s="4"/>
      <c r="G630" s="4"/>
      <c r="H630" s="4"/>
      <c r="I630" s="4"/>
    </row>
    <row r="631" spans="5:9" ht="30" customHeight="1">
      <c r="E631" s="4"/>
      <c r="F631" s="4"/>
      <c r="G631" s="4"/>
      <c r="H631" s="4"/>
      <c r="I631" s="4"/>
    </row>
    <row r="632" spans="5:9" ht="30" customHeight="1">
      <c r="E632" s="4"/>
      <c r="F632" s="4"/>
      <c r="G632" s="4"/>
      <c r="H632" s="4"/>
      <c r="I632" s="4"/>
    </row>
    <row r="633" spans="5:9" ht="30" customHeight="1">
      <c r="E633" s="4"/>
      <c r="F633" s="4"/>
      <c r="G633" s="4"/>
      <c r="H633" s="4"/>
      <c r="I633" s="4"/>
    </row>
    <row r="634" spans="5:9" ht="30" customHeight="1">
      <c r="E634" s="4"/>
      <c r="F634" s="4"/>
      <c r="G634" s="4"/>
      <c r="H634" s="4"/>
      <c r="I634" s="4"/>
    </row>
    <row r="635" spans="5:9" ht="30" customHeight="1">
      <c r="E635" s="4"/>
      <c r="F635" s="4"/>
      <c r="G635" s="4"/>
      <c r="H635" s="4"/>
      <c r="I635" s="4"/>
    </row>
  </sheetData>
  <autoFilter ref="I1:I424" xr:uid="{F312BDCB-8C76-4E0F-8EDF-CB0A01C36B24}">
    <sortState xmlns:xlrd2="http://schemas.microsoft.com/office/spreadsheetml/2017/richdata2" ref="A2:T428">
      <sortCondition ref="I1:I424"/>
    </sortState>
  </autoFilter>
  <sortState xmlns:xlrd2="http://schemas.microsoft.com/office/spreadsheetml/2017/richdata2" ref="A2:T449">
    <sortCondition ref="A1:A449"/>
  </sortState>
  <hyperlinks>
    <hyperlink ref="T420" r:id="rId1" xr:uid="{620DACEC-CCD2-4F73-B4C5-21A4802DD1EE}"/>
    <hyperlink ref="T421" r:id="rId2" xr:uid="{174ACAAD-A728-4BEA-AF8E-9DD1C3AD0161}"/>
    <hyperlink ref="T394" r:id="rId3" xr:uid="{0F995B86-5522-497B-AF56-B80C6665A829}"/>
    <hyperlink ref="T309" r:id="rId4" xr:uid="{267E4270-80A8-4959-8472-C710F05BD80C}"/>
    <hyperlink ref="T34" r:id="rId5" xr:uid="{91A6F81A-FCBF-46A1-9781-81DC851C957D}"/>
    <hyperlink ref="T132" r:id="rId6" xr:uid="{5B268576-AB21-4D55-8EEF-86D79BBA9CC0}"/>
    <hyperlink ref="T49" r:id="rId7" xr:uid="{4D82B69B-1E4F-44BB-89F3-ADA1801BCB53}"/>
    <hyperlink ref="T344" r:id="rId8" display="http://museumcollections.hullcc.gov.uk/collections/search-results/display.php?irn=40564&amp;keywordsorig=life+boat+medal&amp;titleorig=&amp;personorig=&amp;placeorig=&amp;dateorig=&amp;materialorig=&amp;accessionnumberorig=&amp;collectionorig=&amp;museumorig=&amp;keywords=lifeboat+medal&amp;SearchSubmit_x=0&amp;SearchSubmit_y=0&amp;newsearch=new&amp;title=&amp;person=&amp;place=&amp;date=&amp;material=&amp;accessionnumber=&amp;collectionall=all&amp;museumall=all&amp;location=any&amp;Sender=List&amp;Page=" xr:uid="{4043D349-67A9-4971-8B30-6059C972AD69}"/>
  </hyperlinks>
  <pageMargins left="0.7" right="0.7" top="0.75" bottom="0.75" header="0.3" footer="0.3"/>
  <pageSetup paperSize="9" orientation="portrait" horizontalDpi="4294967293" verticalDpi="0"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1ACE7DB4A3F6D45AA0E827823851B0F" ma:contentTypeVersion="13" ma:contentTypeDescription="Create a new document." ma:contentTypeScope="" ma:versionID="baec19fa8407ff045e32dd6334af6d9d">
  <xsd:schema xmlns:xsd="http://www.w3.org/2001/XMLSchema" xmlns:xs="http://www.w3.org/2001/XMLSchema" xmlns:p="http://schemas.microsoft.com/office/2006/metadata/properties" xmlns:ns3="87553916-9cca-4ee0-a978-0202f98a4461" xmlns:ns4="58fa9604-2c14-4343-849c-fc31b574d5fa" targetNamespace="http://schemas.microsoft.com/office/2006/metadata/properties" ma:root="true" ma:fieldsID="f58b13522e8a54a4db87aa7401ec4b55" ns3:_="" ns4:_="">
    <xsd:import namespace="87553916-9cca-4ee0-a978-0202f98a4461"/>
    <xsd:import namespace="58fa9604-2c14-4343-849c-fc31b574d5f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553916-9cca-4ee0-a978-0202f98a446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fa9604-2c14-4343-849c-fc31b574d5f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1CAA2D-C311-456E-98CD-2513369058C5}">
  <ds:schemaRefs>
    <ds:schemaRef ds:uri="http://schemas.microsoft.com/sharepoint/v3/contenttype/forms"/>
  </ds:schemaRefs>
</ds:datastoreItem>
</file>

<file path=customXml/itemProps2.xml><?xml version="1.0" encoding="utf-8"?>
<ds:datastoreItem xmlns:ds="http://schemas.openxmlformats.org/officeDocument/2006/customXml" ds:itemID="{72AD2BEE-70D1-4D6D-A013-5DB830F331EB}">
  <ds:schemaRefs>
    <ds:schemaRef ds:uri="http://purl.org/dc/terms/"/>
    <ds:schemaRef ds:uri="87553916-9cca-4ee0-a978-0202f98a4461"/>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58fa9604-2c14-4343-849c-fc31b574d5fa"/>
    <ds:schemaRef ds:uri="http://www.w3.org/XML/1998/namespace"/>
    <ds:schemaRef ds:uri="http://purl.org/dc/dcmitype/"/>
  </ds:schemaRefs>
</ds:datastoreItem>
</file>

<file path=customXml/itemProps3.xml><?xml version="1.0" encoding="utf-8"?>
<ds:datastoreItem xmlns:ds="http://schemas.openxmlformats.org/officeDocument/2006/customXml" ds:itemID="{E2268371-478B-4CDD-9076-51FE7EECD9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553916-9cca-4ee0-a978-0202f98a4461"/>
    <ds:schemaRef ds:uri="58fa9604-2c14-4343-849c-fc31b574d5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Iain Calder</dc:creator>
  <cp:lastModifiedBy>Awards</cp:lastModifiedBy>
  <dcterms:created xsi:type="dcterms:W3CDTF">2021-02-19T10:05:49Z</dcterms:created>
  <dcterms:modified xsi:type="dcterms:W3CDTF">2025-12-31T18:48:33Z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0x01010041ACE7DB4A3F6D45AA0E827823851B0F</vt:lpwstr>
  </property>
</Properties>
</file>